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285" activeTab="0"/>
  </bookViews>
  <sheets>
    <sheet name="Inventory" sheetId="1" r:id="rId1"/>
    <sheet name="ManeuverDecks" sheetId="2" r:id="rId2"/>
    <sheet name="Andreas List" sheetId="3" r:id="rId3"/>
    <sheet name="D" sheetId="4" r:id="rId4"/>
  </sheets>
  <definedNames/>
  <calcPr fullCalcOnLoad="1"/>
</workbook>
</file>

<file path=xl/sharedStrings.xml><?xml version="1.0" encoding="utf-8"?>
<sst xmlns="http://schemas.openxmlformats.org/spreadsheetml/2006/main" count="3023" uniqueCount="718">
  <si>
    <t>-</t>
  </si>
  <si>
    <t>(Italy)</t>
  </si>
  <si>
    <t>(USA)</t>
  </si>
  <si>
    <t>124è Escadrille "Lafayette"</t>
  </si>
  <si>
    <t>1ère Escadrille</t>
  </si>
  <si>
    <t>1 Istrebitel'nyi Aviaotryad</t>
  </si>
  <si>
    <t>39 Eskadra Breguetòw</t>
  </si>
  <si>
    <t xml:space="preserve">6 Bölük </t>
  </si>
  <si>
    <t>8 Vörös Repülocsapat</t>
  </si>
  <si>
    <t>Aéronautique Militaire</t>
  </si>
  <si>
    <t xml:space="preserve">- </t>
  </si>
  <si>
    <t>"Lightning Bolt" SPAD XIII</t>
  </si>
  <si>
    <t>(Australia)</t>
  </si>
  <si>
    <t>(Belgium)</t>
  </si>
  <si>
    <t>(France)</t>
  </si>
  <si>
    <t>(Germany)</t>
  </si>
  <si>
    <t>(UK)</t>
  </si>
  <si>
    <t>1 Naval</t>
  </si>
  <si>
    <t>10 Naval</t>
  </si>
  <si>
    <t>131a Squadriglia</t>
  </si>
  <si>
    <t>132a Squadriglia</t>
  </si>
  <si>
    <t>16 Squadron</t>
  </si>
  <si>
    <t>18 Squadron</t>
  </si>
  <si>
    <t>19-yj Korpusnoj Aviacionyj Otriad</t>
  </si>
  <si>
    <t>2 "Boelcke"</t>
  </si>
  <si>
    <t>5è Escadrille de Chasse</t>
  </si>
  <si>
    <t>65è Escadrille</t>
  </si>
  <si>
    <t>Capitaine René Paul Fonck</t>
  </si>
  <si>
    <t>Feldwebel Eugen Bönsch</t>
  </si>
  <si>
    <t>Hauptmann Hans von Hünerbein</t>
  </si>
  <si>
    <t>Leutnant Fritz Höhn</t>
  </si>
  <si>
    <t>Leutnant Hans Böhning</t>
  </si>
  <si>
    <t>Leutnant Hugo Schäfer</t>
  </si>
  <si>
    <t xml:space="preserve">Leutnant Walter Göttsch </t>
  </si>
  <si>
    <t>Luftstreitskräfte</t>
  </si>
  <si>
    <t>Quartier-maître Henri Le Garrec</t>
  </si>
  <si>
    <t xml:space="preserve">Sergent Eugène Gilbert </t>
  </si>
  <si>
    <t>Unteroffizier Paul Bäumer</t>
  </si>
  <si>
    <t>Vecihi Hürkuþ</t>
  </si>
  <si>
    <t>Vizefeldwebel Fritz Gustav August Kosmahl &amp; Oberleutnant der Landwehr Josef Neubürger</t>
  </si>
  <si>
    <t>Vizefeldwebel Paul Bäumer</t>
  </si>
  <si>
    <t>Vörös Légjárócsapat</t>
  </si>
  <si>
    <t>WOW107B Spad XIII René Paul Fonck</t>
  </si>
  <si>
    <t>WOW114C LFG Roland C.II Luftstreitskräfte</t>
  </si>
  <si>
    <t>(Austria)</t>
  </si>
  <si>
    <t>(Bulgaria)</t>
  </si>
  <si>
    <t>(Czech Republic)</t>
  </si>
  <si>
    <t>(French)</t>
  </si>
  <si>
    <t>(Hungary)</t>
  </si>
  <si>
    <t>(Lithuania)</t>
  </si>
  <si>
    <t>(Poland)</t>
  </si>
  <si>
    <t>(Poland-France)</t>
  </si>
  <si>
    <t>(Romania)</t>
  </si>
  <si>
    <t>(Russia)</t>
  </si>
  <si>
    <t>(Soviet)</t>
  </si>
  <si>
    <t>(Turkey)</t>
  </si>
  <si>
    <t>(Ukrainia)</t>
  </si>
  <si>
    <t>(UK-Russia)</t>
  </si>
  <si>
    <t>(USA).</t>
  </si>
  <si>
    <t>1 Istrebitel'Nyi Aviotryad</t>
  </si>
  <si>
    <t>124me Escadrille</t>
  </si>
  <si>
    <t>143 Squadron</t>
  </si>
  <si>
    <t>16 Sqdrn</t>
  </si>
  <si>
    <t>19th Detachment</t>
  </si>
  <si>
    <t>19-YJ KAO</t>
  </si>
  <si>
    <t>1ere Escadrille</t>
  </si>
  <si>
    <t>1-yi Morskoi Istrebitel'nyi Otryad - Severnyi Gidroaviadivizion</t>
  </si>
  <si>
    <t>2 Istrebitel'nyi Aviaotryad</t>
  </si>
  <si>
    <t>2 Istrebitel'Nyi Aviotryad</t>
  </si>
  <si>
    <t>2 Squadron</t>
  </si>
  <si>
    <t>2 stanciya aviacii Baltiiskogo morya</t>
  </si>
  <si>
    <t>2 Wing</t>
  </si>
  <si>
    <t>201 Sqdrn</t>
  </si>
  <si>
    <t>201 Squadron</t>
  </si>
  <si>
    <t>212 Squadron</t>
  </si>
  <si>
    <t>22-yj Korpusnoj Aviacionyj Otriad</t>
  </si>
  <si>
    <t>22-YJ Korpusnouj Aviacionyj Otriad</t>
  </si>
  <si>
    <t>23 Squadron</t>
  </si>
  <si>
    <t>24 Squadron</t>
  </si>
  <si>
    <t>25th Aero Squadron</t>
  </si>
  <si>
    <t>2nd Lieutenant Gerald William Ferguson &amp; 2nd Class Air Mechanic Fry</t>
  </si>
  <si>
    <t>2nd Lt. Gerald William Ferguson &amp; 2nd Class Air Mechanic Fry</t>
  </si>
  <si>
    <t>3 Naval</t>
  </si>
  <si>
    <t xml:space="preserve">3 Naval </t>
  </si>
  <si>
    <t>3 Squadron</t>
  </si>
  <si>
    <t>32 Squadron</t>
  </si>
  <si>
    <t>4 Sqdrn</t>
  </si>
  <si>
    <t>4 Squadron</t>
  </si>
  <si>
    <t>40 Squadron</t>
  </si>
  <si>
    <t>43 Sqdrn</t>
  </si>
  <si>
    <t>43 Squadron</t>
  </si>
  <si>
    <t>48 me Escadrille</t>
  </si>
  <si>
    <t>48me Escadrille</t>
  </si>
  <si>
    <t>56 Squadron</t>
  </si>
  <si>
    <t>5e Escadrille</t>
  </si>
  <si>
    <t>5me Escardille de Chasse</t>
  </si>
  <si>
    <t>60 Squadron</t>
  </si>
  <si>
    <t>61 Squadron</t>
  </si>
  <si>
    <t>65me Escadrille</t>
  </si>
  <si>
    <t>66 Squadron</t>
  </si>
  <si>
    <t>66 Squadron Royal</t>
  </si>
  <si>
    <t>67 me Escadrille</t>
  </si>
  <si>
    <t>67me Escadrille</t>
  </si>
  <si>
    <t>69 Sqdrn</t>
  </si>
  <si>
    <t>69 Squadron</t>
  </si>
  <si>
    <t>7 Eskadra Mysliwska im. Tadeusza Kosciuszki</t>
  </si>
  <si>
    <t>75a Squadriglia</t>
  </si>
  <si>
    <t>76a Squadriglia</t>
  </si>
  <si>
    <t>78a Squadriglia</t>
  </si>
  <si>
    <t>79^ Squadriglia</t>
  </si>
  <si>
    <t>79a Squadriglia</t>
  </si>
  <si>
    <t>8 Naval</t>
  </si>
  <si>
    <t>8 Voros Repulocsapat</t>
  </si>
  <si>
    <t>80^ Squadriglia</t>
  </si>
  <si>
    <t>80a Squadriglia</t>
  </si>
  <si>
    <t>81a Squadriglia</t>
  </si>
  <si>
    <t>84 Squadron</t>
  </si>
  <si>
    <t>85 Squadron</t>
  </si>
  <si>
    <t xml:space="preserve">8-oj Aviatsiyonnyj Otryad Istrebitelej </t>
  </si>
  <si>
    <t>91^ Squadriglia</t>
  </si>
  <si>
    <t>91a Squadriglia</t>
  </si>
  <si>
    <t>94th Aerosquadron</t>
  </si>
  <si>
    <t>95th Sqdrn</t>
  </si>
  <si>
    <t>96th Sqdrn</t>
  </si>
  <si>
    <t>96th Squadron</t>
  </si>
  <si>
    <t>9me Escadrille</t>
  </si>
  <si>
    <t>9me Escadrille de Chasse</t>
  </si>
  <si>
    <t>A</t>
  </si>
  <si>
    <t xml:space="preserve">Adjutant Jean Navarre </t>
  </si>
  <si>
    <t xml:space="preserve">Aeroplanno Otdelenie </t>
  </si>
  <si>
    <t>B</t>
  </si>
  <si>
    <t>Caporale Attilio Imolesi</t>
  </si>
  <si>
    <t>Locotenet observator Dumitru Bãdulescu &amp; Plutonier Iliescu Teodor Leu</t>
  </si>
  <si>
    <t>Oberleutnant Hermann Göring</t>
  </si>
  <si>
    <t xml:space="preserve">A British Parseval-Sigsfeld </t>
  </si>
  <si>
    <t xml:space="preserve">A French Caquot M </t>
  </si>
  <si>
    <t xml:space="preserve">A German Parseval-Sigsfeld </t>
  </si>
  <si>
    <t xml:space="preserve">A U.S. Caquot M </t>
  </si>
  <si>
    <t>A.G.Lee</t>
  </si>
  <si>
    <t>A/A</t>
  </si>
  <si>
    <t>AB</t>
  </si>
  <si>
    <t>Achthundert English AE 800</t>
  </si>
  <si>
    <t>Adjudant Abel Louis Camille Fernande De Neef</t>
  </si>
  <si>
    <t>Airco D.H. 4</t>
  </si>
  <si>
    <t>AIRCO D.H. 4</t>
  </si>
  <si>
    <t>Airco DH4</t>
  </si>
  <si>
    <t>Airplane packs</t>
  </si>
  <si>
    <t>Albatros D. Va</t>
  </si>
  <si>
    <t>Albatros D.III</t>
  </si>
  <si>
    <t>Albatros D.Va</t>
  </si>
  <si>
    <t>Albatros DVa</t>
  </si>
  <si>
    <t>Albatross DIII</t>
  </si>
  <si>
    <t>All white</t>
  </si>
  <si>
    <t>American Expeditionary Force</t>
  </si>
  <si>
    <t xml:space="preserve">An Austrian Achthundert English Ae 800 </t>
  </si>
  <si>
    <t>An Italian Avorio-Prassone AP</t>
  </si>
  <si>
    <t>Anti-aircraft</t>
  </si>
  <si>
    <t>Australia</t>
  </si>
  <si>
    <t>Australian Flying Corps</t>
  </si>
  <si>
    <t>Austria</t>
  </si>
  <si>
    <t>Aviation Maritime</t>
  </si>
  <si>
    <t>Aviation Militaire</t>
  </si>
  <si>
    <t>Avorio-Prassone AP</t>
  </si>
  <si>
    <t>B/A</t>
  </si>
  <si>
    <t>B/B</t>
  </si>
  <si>
    <t xml:space="preserve">B/B </t>
  </si>
  <si>
    <t>BAL</t>
  </si>
  <si>
    <t>Balloons</t>
  </si>
  <si>
    <t>BD</t>
  </si>
  <si>
    <t>Belgium</t>
  </si>
  <si>
    <t>Black &amp; White diag. stripes</t>
  </si>
  <si>
    <t>Blk lightng</t>
  </si>
  <si>
    <t>Blue</t>
  </si>
  <si>
    <t>Blue Pattern</t>
  </si>
  <si>
    <t>BR 107</t>
  </si>
  <si>
    <t>BR 129</t>
  </si>
  <si>
    <t>Breguet BR.14 A2</t>
  </si>
  <si>
    <t>Breguet BR.14 B2</t>
  </si>
  <si>
    <t>Bristol F.2b</t>
  </si>
  <si>
    <t>British Joint Military forces</t>
  </si>
  <si>
    <t>Brn/Grn</t>
  </si>
  <si>
    <t>Brown</t>
  </si>
  <si>
    <t>Brown camo</t>
  </si>
  <si>
    <t>Brown, Tan &amp; Grn hex camo</t>
  </si>
  <si>
    <t>Brown-Green Tan camo</t>
  </si>
  <si>
    <t xml:space="preserve">Brwn </t>
  </si>
  <si>
    <t>Brwn/Ylw</t>
  </si>
  <si>
    <t>Bulgaria</t>
  </si>
  <si>
    <t>Burning Drachens</t>
  </si>
  <si>
    <t>C</t>
  </si>
  <si>
    <t>Camo</t>
  </si>
  <si>
    <t>Camo, red star</t>
  </si>
  <si>
    <t>Camo, wht/grn stripes</t>
  </si>
  <si>
    <t>Camo/Blk/Gld</t>
  </si>
  <si>
    <t>Camo/Blue</t>
  </si>
  <si>
    <t>Camo/Grn/Stripes</t>
  </si>
  <si>
    <t>Capitaine Armand de Turrenne</t>
  </si>
  <si>
    <t>Capitaine Georges Guynemer</t>
  </si>
  <si>
    <t>Capitano Fulco Ruffo di Calabria</t>
  </si>
  <si>
    <t>Capitano Luigi Bourlot &amp; Tenente Aldo Magistrelli</t>
  </si>
  <si>
    <t>Captain Albert Ball</t>
  </si>
  <si>
    <t xml:space="preserve">Captain Andrew Frederick Weatherby Beauchamp-Proctor </t>
  </si>
  <si>
    <t xml:space="preserve">Captain C.J. Truran </t>
  </si>
  <si>
    <t xml:space="preserve">Captain Cecil Arthur Lewis </t>
  </si>
  <si>
    <t>Captain Edward Vernon Rickenbacker</t>
  </si>
  <si>
    <t>Captain Harvey Weir Cook</t>
  </si>
  <si>
    <t>Captain James Fitz-Morris</t>
  </si>
  <si>
    <t xml:space="preserve">Captain James Thomas Byford McCudden </t>
  </si>
  <si>
    <t xml:space="preserve">Captain John Oliver Andrews </t>
  </si>
  <si>
    <t xml:space="preserve">Captain R.G.Holt </t>
  </si>
  <si>
    <t>Captain Robert Alexander Little</t>
  </si>
  <si>
    <t xml:space="preserve">Captain Robert Henry Magnus Spencer Saundby </t>
  </si>
  <si>
    <t>Captain Thomas Charles Richmond Baker</t>
  </si>
  <si>
    <t xml:space="preserve">Captain William Avery Bishop </t>
  </si>
  <si>
    <t>Caquot M</t>
  </si>
  <si>
    <t>Ceskoslovenske Letectvo</t>
  </si>
  <si>
    <t>Climb</t>
  </si>
  <si>
    <t>Corpul Aerian Roman</t>
  </si>
  <si>
    <t>Count</t>
  </si>
  <si>
    <t>Country</t>
  </si>
  <si>
    <t>Cpt. Albert Ball</t>
  </si>
  <si>
    <t>Cpt. Edward Vernon Rickenbacker</t>
  </si>
  <si>
    <t>Cpt. Harvey Weir Cook</t>
  </si>
  <si>
    <t>Cpt. James Fitz-Morris</t>
  </si>
  <si>
    <t>Cpt. Robert Alexander Little</t>
  </si>
  <si>
    <t>Cpt. Thomas Charles Richmond Baker</t>
  </si>
  <si>
    <t>Cream</t>
  </si>
  <si>
    <t>Czech Republic</t>
  </si>
  <si>
    <t>D</t>
  </si>
  <si>
    <t>DB</t>
  </si>
  <si>
    <t>De Havilland D.H. 4</t>
  </si>
  <si>
    <t>De Havilland DH4</t>
  </si>
  <si>
    <t>DeHaviland DH4</t>
  </si>
  <si>
    <t>Description</t>
  </si>
  <si>
    <t>Df</t>
  </si>
  <si>
    <t>DF</t>
  </si>
  <si>
    <t>Dive</t>
  </si>
  <si>
    <t>Dk Gray</t>
  </si>
  <si>
    <t>Dogfight</t>
  </si>
  <si>
    <t>Drk Brn/Red Star</t>
  </si>
  <si>
    <t>Drk Green</t>
  </si>
  <si>
    <t>Drk Green w/ white "E"</t>
  </si>
  <si>
    <t>Drk Grn</t>
  </si>
  <si>
    <t>Drk Grn red hearts</t>
  </si>
  <si>
    <t>Drk Grn stripes</t>
  </si>
  <si>
    <t>Drk Grn, "C"</t>
  </si>
  <si>
    <t>Drk Grn, Lt Grn, Tan</t>
  </si>
  <si>
    <t>Drk Grn, Tan, Drk Brwn</t>
  </si>
  <si>
    <t>Drk. Gray</t>
  </si>
  <si>
    <t>Drk. Green</t>
  </si>
  <si>
    <t>Dunkerque escadrille</t>
  </si>
  <si>
    <t>Dunkerque Escadrille</t>
  </si>
  <si>
    <t>E</t>
  </si>
  <si>
    <t>E.C. Martlesham Heath</t>
  </si>
  <si>
    <t>Each one includes - besides the model - the plane card of that pilot and the relevant maneuvre deck.</t>
  </si>
  <si>
    <t>Esaul Shangin</t>
  </si>
  <si>
    <t>Escadrila F.4</t>
  </si>
  <si>
    <t>Escadrila Nieuport N. 11</t>
  </si>
  <si>
    <t>Escadrila Nieuport N.11</t>
  </si>
  <si>
    <t>Escadrilla F.4</t>
  </si>
  <si>
    <t>Escadrille MS 12</t>
  </si>
  <si>
    <t>Escadrille MS 23</t>
  </si>
  <si>
    <t>Escadrille N 31</t>
  </si>
  <si>
    <t>EV</t>
  </si>
  <si>
    <t>Ex</t>
  </si>
  <si>
    <t>Experimental Centre of Martlesham Heath</t>
  </si>
  <si>
    <t>F</t>
  </si>
  <si>
    <t>FA</t>
  </si>
  <si>
    <t>Famous Aces</t>
  </si>
  <si>
    <t>Feld Flieger Abteilung 62</t>
  </si>
  <si>
    <t>Feldfleiger Abteilung 22</t>
  </si>
  <si>
    <t>Feldfleiger Abteilung 5B</t>
  </si>
  <si>
    <t>Feldflieger Abteilung 22</t>
  </si>
  <si>
    <t>Feldflieger Abteilung 5b</t>
  </si>
  <si>
    <t>FIRST SERIES</t>
  </si>
  <si>
    <t>Flick 66/K</t>
  </si>
  <si>
    <t>Fliegerabteilung 7</t>
  </si>
  <si>
    <t>Flight Lieutenant Charles Dawson Booker</t>
  </si>
  <si>
    <t>Flight Lieutenant Forster Herbert Martin Maynard</t>
  </si>
  <si>
    <t>Flight Lieutenant Harold Thomas Mellings</t>
  </si>
  <si>
    <t>Flight Lt. Charles Dawson Booker</t>
  </si>
  <si>
    <t>Flight Lt. Forster Herbert Martin Maynard</t>
  </si>
  <si>
    <t>Flight Lt. Harold Thomas Mellings</t>
  </si>
  <si>
    <t>Flight Sub-Lieutenant Aubrey Beauclerk Ellwood</t>
  </si>
  <si>
    <t>Flight Sub-Lieutenant Thomas Grey Culling</t>
  </si>
  <si>
    <t>Flight Sub-Lt. Aubrey Beauclerk Ellwood</t>
  </si>
  <si>
    <t>Flight Sub-Lt. Thomas Grey Culling</t>
  </si>
  <si>
    <t xml:space="preserve">Flik 19 </t>
  </si>
  <si>
    <t>Flik 23/D</t>
  </si>
  <si>
    <t>Flik 41J</t>
  </si>
  <si>
    <t>Flik 51J</t>
  </si>
  <si>
    <t>Flik 60J</t>
  </si>
  <si>
    <t>Flik 61J</t>
  </si>
  <si>
    <t>Flying Corps</t>
  </si>
  <si>
    <t xml:space="preserve">Fokker A.III </t>
  </si>
  <si>
    <t>Fokker D.VII</t>
  </si>
  <si>
    <t>Fokker DR 1</t>
  </si>
  <si>
    <t>Fokker DR. I</t>
  </si>
  <si>
    <t>Fokker Dr.I</t>
  </si>
  <si>
    <t>Fokker E.III</t>
  </si>
  <si>
    <t xml:space="preserve">Fokker E.III </t>
  </si>
  <si>
    <t>Fokker E.IV</t>
  </si>
  <si>
    <t>France</t>
  </si>
  <si>
    <t>French</t>
  </si>
  <si>
    <t>G</t>
  </si>
  <si>
    <t>Germany</t>
  </si>
  <si>
    <t>Getmanat and Directroija</t>
  </si>
  <si>
    <t>Gray</t>
  </si>
  <si>
    <t>Green</t>
  </si>
  <si>
    <t>Green &amp; Gray</t>
  </si>
  <si>
    <t>Green &amp; Pink camoflg.</t>
  </si>
  <si>
    <t>Green Tan Camo</t>
  </si>
  <si>
    <t>Green yellow pattern</t>
  </si>
  <si>
    <t>Grey</t>
  </si>
  <si>
    <t>Grn camo</t>
  </si>
  <si>
    <t>Grn/Black/Brwn/Gld</t>
  </si>
  <si>
    <t>Grn/Blk/Wht w/name</t>
  </si>
  <si>
    <t>Grn/Brn camo</t>
  </si>
  <si>
    <t>Grn/Brn Camo</t>
  </si>
  <si>
    <t>Grn/Prpl/Gld</t>
  </si>
  <si>
    <t>Grn/Prpl/Gld wings, blue body</t>
  </si>
  <si>
    <t>Grn/Prpl/Gld wings, gold body</t>
  </si>
  <si>
    <t>Grn/Prpl/Gld wings, red body</t>
  </si>
  <si>
    <t>Grn/Yllw camo</t>
  </si>
  <si>
    <t>Gry</t>
  </si>
  <si>
    <t>H</t>
  </si>
  <si>
    <t>Halberstadt D.III</t>
  </si>
  <si>
    <t xml:space="preserve">Halberstadt D.III </t>
  </si>
  <si>
    <t>Halberstadt DIII</t>
  </si>
  <si>
    <t xml:space="preserve">Halberstadt DIII </t>
  </si>
  <si>
    <t>Hanriot HD1</t>
  </si>
  <si>
    <t>Hauptmann Godwin Brumowski</t>
  </si>
  <si>
    <t xml:space="preserve">Hauptmann Hans Joachim Buddecke </t>
  </si>
  <si>
    <t>Hungary</t>
  </si>
  <si>
    <t>I</t>
  </si>
  <si>
    <t>III Grupa Lotnicza</t>
  </si>
  <si>
    <t>Im</t>
  </si>
  <si>
    <t>Immelman</t>
  </si>
  <si>
    <t>Immelmann</t>
  </si>
  <si>
    <t>J</t>
  </si>
  <si>
    <t>Jagdgeschwader 1</t>
  </si>
  <si>
    <t>Jasta 1</t>
  </si>
  <si>
    <t>Jasta 11</t>
  </si>
  <si>
    <t>Jasta 15</t>
  </si>
  <si>
    <t>Jasta 19</t>
  </si>
  <si>
    <t>Jasta 23</t>
  </si>
  <si>
    <t>Jasta 4</t>
  </si>
  <si>
    <t>Jasta 74</t>
  </si>
  <si>
    <t>K</t>
  </si>
  <si>
    <t>Kapitan 2 ranga Aleksandr Nikolaevich Prokof'ev-Severskiy</t>
  </si>
  <si>
    <t>Kapitan Grigoriy Stepanovich Sapozhnikov</t>
  </si>
  <si>
    <t>Kapitan Jerzy Kossowski &amp; Sous Lt. Julien Grand</t>
  </si>
  <si>
    <t>Kapitan Stefan Bastyr</t>
  </si>
  <si>
    <t xml:space="preserve">Kapitan Stefan Ciecierski </t>
  </si>
  <si>
    <t xml:space="preserve">Komandir Ivan Ulyanovich Pavlov </t>
  </si>
  <si>
    <t>Kryll. S. Wollemann</t>
  </si>
  <si>
    <t>Left</t>
  </si>
  <si>
    <t xml:space="preserve">Leutnant Alfred Greven </t>
  </si>
  <si>
    <t xml:space="preserve">Leutnant Helmut Lange </t>
  </si>
  <si>
    <t xml:space="preserve">Leutnant Hermann Becker </t>
  </si>
  <si>
    <t xml:space="preserve">Leutnant Hermann Vallendors </t>
  </si>
  <si>
    <t xml:space="preserve">Leutnant Joachin von Ziegesar </t>
  </si>
  <si>
    <t xml:space="preserve">Leutnant Josef Veltjens </t>
  </si>
  <si>
    <t xml:space="preserve">Leutnant Ludwig Hautzmayer </t>
  </si>
  <si>
    <t xml:space="preserve">Leutnant Max Immelmann </t>
  </si>
  <si>
    <t xml:space="preserve">Leutnant Oliver von Beaulieu-Marconnay </t>
  </si>
  <si>
    <t xml:space="preserve">Leutnant Oswald Boelke </t>
  </si>
  <si>
    <t>Leutnant Otto Bernert</t>
  </si>
  <si>
    <t>LFG Roland C.II</t>
  </si>
  <si>
    <t xml:space="preserve">Lieutenant Joseph E. Boudwin </t>
  </si>
  <si>
    <t xml:space="preserve">Lieutenant Richard Leighton </t>
  </si>
  <si>
    <t xml:space="preserve">Major Lanoe George Hawker </t>
  </si>
  <si>
    <t>Oberleutnant Max Immelmann</t>
  </si>
  <si>
    <t>Sergente Mario Canova &amp; Capitano Pietro Rocca</t>
  </si>
  <si>
    <t>III Grupa Lotnca</t>
  </si>
  <si>
    <t>IM</t>
  </si>
  <si>
    <t>Imperatorskij Voenno-vozdusnyh Flot</t>
  </si>
  <si>
    <t>Italy</t>
  </si>
  <si>
    <t>Marine Jagdgruppe Flandern</t>
  </si>
  <si>
    <t xml:space="preserve">Morane Saulnier Type N </t>
  </si>
  <si>
    <t>Nieuport 11</t>
  </si>
  <si>
    <t>Nieuport 17</t>
  </si>
  <si>
    <t>WOW112A Fokker D.VII Hermann Göring</t>
  </si>
  <si>
    <t>WOW112B Fokker D.VII Hugo Schäfer</t>
  </si>
  <si>
    <t>Jagdeschwader 1</t>
  </si>
  <si>
    <t>Jasta 10</t>
  </si>
  <si>
    <t>Jasta 12</t>
  </si>
  <si>
    <t>Jasta 16b</t>
  </si>
  <si>
    <t>Jasta 16B</t>
  </si>
  <si>
    <t>Jasta 2</t>
  </si>
  <si>
    <t>Jasta 2 "Boelcke"</t>
  </si>
  <si>
    <t>Jasta 21B</t>
  </si>
  <si>
    <t>Jasta 21s</t>
  </si>
  <si>
    <t>Jasta 27</t>
  </si>
  <si>
    <t>Jasta 29</t>
  </si>
  <si>
    <t>Jasta 37</t>
  </si>
  <si>
    <t>Jasta 5</t>
  </si>
  <si>
    <t>Jasta 6</t>
  </si>
  <si>
    <t>Jasta 61</t>
  </si>
  <si>
    <t>Jasta 79</t>
  </si>
  <si>
    <t>Jasta 79b</t>
  </si>
  <si>
    <t>Jasta 84</t>
  </si>
  <si>
    <t>Kagohl 2 / Kasta 8</t>
  </si>
  <si>
    <t>Kagohl 2/Kasta 8</t>
  </si>
  <si>
    <t>Kaiserliche und Koenigliche Luftfahrtruppen</t>
  </si>
  <si>
    <t xml:space="preserve">Kampfeinsitzer Kommando Habsheim </t>
  </si>
  <si>
    <t>Kampfgeschwader I</t>
  </si>
  <si>
    <t>Kampfgeschwader II</t>
  </si>
  <si>
    <t>Kampfgeshwader II</t>
  </si>
  <si>
    <t>Kapitan Jerzy Kossowski &amp; Sous Lieutenant Julien Grand</t>
  </si>
  <si>
    <t>Kest 4b</t>
  </si>
  <si>
    <t>Kest 5</t>
  </si>
  <si>
    <t>Khaki</t>
  </si>
  <si>
    <t>Kibanov</t>
  </si>
  <si>
    <t>Kreigsmarine</t>
  </si>
  <si>
    <t>Kuvva-i Havvaiye</t>
  </si>
  <si>
    <t>Kuvva-I Havvaiye</t>
  </si>
  <si>
    <t>L</t>
  </si>
  <si>
    <t>Lafayette Escadrille</t>
  </si>
  <si>
    <t>Leutnant Arthur Rahn</t>
  </si>
  <si>
    <t>Leutnant Fritz Kempf</t>
  </si>
  <si>
    <t>Leutnant Fritz Kempf Jasta</t>
  </si>
  <si>
    <t>Leutnant Gustav Leffers</t>
  </si>
  <si>
    <t>Leutnant Hans Kirschstein</t>
  </si>
  <si>
    <t>Leutnant Hans Klein</t>
  </si>
  <si>
    <t>Leutnant Lothar von Richthofen</t>
  </si>
  <si>
    <t>Leutnant Ludwig Weber</t>
  </si>
  <si>
    <t>Leutnant Manfred von Richthofen</t>
  </si>
  <si>
    <t xml:space="preserve">Leutnant Otto Bernert Jasta </t>
  </si>
  <si>
    <t xml:space="preserve">Leutnant Otto Parschau </t>
  </si>
  <si>
    <t>Leutnant Richard Seibert &amp; Hauptmann Arthur Pfleger</t>
  </si>
  <si>
    <t>Leutnant Rudolf Klimke</t>
  </si>
  <si>
    <t>Leutnant Werner Steinhauser</t>
  </si>
  <si>
    <t>Leutnant Werner Voss</t>
  </si>
  <si>
    <t xml:space="preserve">Leutnant William George Sellar Curphey </t>
  </si>
  <si>
    <t>Leutnant zur See Gotthard Sachsenberg</t>
  </si>
  <si>
    <t>Lieutenant Clement Verner Ryrie</t>
  </si>
  <si>
    <t>Lieutenant Colonel Raymond Collishaw</t>
  </si>
  <si>
    <t>Lieutenant E. Mulcair</t>
  </si>
  <si>
    <t>Lieutenant Edmond Thieffry</t>
  </si>
  <si>
    <t xml:space="preserve">Lieutenant Frank Alberry </t>
  </si>
  <si>
    <t xml:space="preserve">Lieutenant George Cox </t>
  </si>
  <si>
    <t>Lieutenant Henry Neilson Wrigley &amp; Lieutenant John Riggal Blair</t>
  </si>
  <si>
    <t>Lieutenant Jan Olieslagers</t>
  </si>
  <si>
    <t>Lieutenant John Longton &amp; 2nd Lieutenant Thomas Long Carson</t>
  </si>
  <si>
    <t>Lieutenant Stuart Douglas Culley</t>
  </si>
  <si>
    <t>Lithuania</t>
  </si>
  <si>
    <t>Lithuanian Karo Aviacijos</t>
  </si>
  <si>
    <t>Lozenge Blue Fusilage Red Cowl</t>
  </si>
  <si>
    <t>Lozenge Blue Fusilage White Cowl</t>
  </si>
  <si>
    <t>Lozenge Blue Fusilage White Stripe</t>
  </si>
  <si>
    <t>Lozenge Camo, Black &amp; White Checks</t>
  </si>
  <si>
    <t>Lozenge Camo, Blue bodyw/ white squiggle</t>
  </si>
  <si>
    <t>Lozenge Green Fusilage</t>
  </si>
  <si>
    <t>Lozenge Red Fusilage</t>
  </si>
  <si>
    <t>Lozenge Tan Fusilage</t>
  </si>
  <si>
    <t>Lozenge White Fusilage</t>
  </si>
  <si>
    <t>Lt Gray</t>
  </si>
  <si>
    <t>Lt. Blue</t>
  </si>
  <si>
    <t>Lt. Clement Verner Ryrie</t>
  </si>
  <si>
    <t>Lt. Colonel Raymond Collishaw</t>
  </si>
  <si>
    <t>Lt. E. Mulcair</t>
  </si>
  <si>
    <t>Lt. Edmond Thieffry</t>
  </si>
  <si>
    <t>Lt. Green</t>
  </si>
  <si>
    <t>Lt. H. Vallendor</t>
  </si>
  <si>
    <t>Lt. Henry Neilson Wrigley &amp; Lt. John Riggal Blair</t>
  </si>
  <si>
    <t>Lt. Jan Olieslagers</t>
  </si>
  <si>
    <t>Lt. John Longton &amp; 2nd Lt. Thomas Long Carson</t>
  </si>
  <si>
    <t>Lt. Stuart Douglas Culley</t>
  </si>
  <si>
    <t>M</t>
  </si>
  <si>
    <t>Machine Guns</t>
  </si>
  <si>
    <t>Maggiore Francesco Baracca</t>
  </si>
  <si>
    <t>Maj. Alexander Kazakov</t>
  </si>
  <si>
    <t>Maj. Egbert Cadbury &amp; Cpt. Robert Leckie</t>
  </si>
  <si>
    <t>Maj. Mick Mannock</t>
  </si>
  <si>
    <t>Maj. Roderic Stanley Dallas</t>
  </si>
  <si>
    <t>Maj. William George Barker</t>
  </si>
  <si>
    <t>Maj. Willy Coppens</t>
  </si>
  <si>
    <t>Major Alexander Kazakov</t>
  </si>
  <si>
    <t xml:space="preserve">Major Edward Corringham Mannock </t>
  </si>
  <si>
    <t>Major Egbert Cadbury &amp; Captain Robert Leckie</t>
  </si>
  <si>
    <t xml:space="preserve">Major Reed Gresham Landis </t>
  </si>
  <si>
    <t>Major Roderic Stanley Dallas</t>
  </si>
  <si>
    <t xml:space="preserve">Major Roderic Stanley Dallas </t>
  </si>
  <si>
    <t>Major William George Barker</t>
  </si>
  <si>
    <t>Maresciallo Ernesto Cabruna</t>
  </si>
  <si>
    <t>Maresciallo Ernesto Cabruna,</t>
  </si>
  <si>
    <t>Marine Fliegertruppe</t>
  </si>
  <si>
    <t>Mayor Willy Coppens</t>
  </si>
  <si>
    <t>Med Grn</t>
  </si>
  <si>
    <t>Mini</t>
  </si>
  <si>
    <t>N</t>
  </si>
  <si>
    <t>N. A. Jakovitsky</t>
  </si>
  <si>
    <t>N.E.Staton &amp; H.E. Merritt</t>
  </si>
  <si>
    <t>Nieuport 21</t>
  </si>
  <si>
    <t>Nieuport 23</t>
  </si>
  <si>
    <t>Nieuport 28</t>
  </si>
  <si>
    <t>No</t>
  </si>
  <si>
    <t>No.</t>
  </si>
  <si>
    <t>No. 46 Sqdrn</t>
  </si>
  <si>
    <t>No. 62  Sqdrn</t>
  </si>
  <si>
    <t>O</t>
  </si>
  <si>
    <t>Oberleutnant Ernst Udet</t>
  </si>
  <si>
    <t xml:space="preserve">Oberleutnant Ernst Udet </t>
  </si>
  <si>
    <t>Oberleutnant Ludwig Hautzmayer</t>
  </si>
  <si>
    <t>Oberleutnant Otto Kissenberth</t>
  </si>
  <si>
    <t>Oblt. Ernest Udet</t>
  </si>
  <si>
    <t>Of War</t>
  </si>
  <si>
    <t>Offizierstellvertreter Willi Hippert</t>
  </si>
  <si>
    <t>Olive</t>
  </si>
  <si>
    <t>Olive Green</t>
  </si>
  <si>
    <t>Olive Green - "13"</t>
  </si>
  <si>
    <t>Olive Green - "19"</t>
  </si>
  <si>
    <t>Olive Green - "C4"</t>
  </si>
  <si>
    <t>Olive Green - "G"</t>
  </si>
  <si>
    <t>Olive Green - "H"</t>
  </si>
  <si>
    <t>Olive Green - "X"</t>
  </si>
  <si>
    <t>Olive Green - "Y"</t>
  </si>
  <si>
    <t>Olive Green - "Z"</t>
  </si>
  <si>
    <t>Olive, Black wing tips, Black/White tail</t>
  </si>
  <si>
    <t>Olive, Red &amp; Yellow striped tail</t>
  </si>
  <si>
    <t>Olive, Tan</t>
  </si>
  <si>
    <t>Olive, Yellow tail</t>
  </si>
  <si>
    <t>P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</si>
  <si>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</si>
  <si>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</si>
  <si>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</si>
  <si>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</si>
  <si>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</si>
  <si>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</si>
  <si>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</si>
  <si>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</si>
  <si>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</si>
  <si>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Pale Yellow</t>
  </si>
  <si>
    <t>Parseval-Sigsfeld</t>
  </si>
  <si>
    <t>Pfalz D.III</t>
  </si>
  <si>
    <t>Pfalz D.IIIa</t>
  </si>
  <si>
    <t xml:space="preserve">Phonix D.I </t>
  </si>
  <si>
    <t>Pilot</t>
  </si>
  <si>
    <t>pilot and gunner unknown</t>
  </si>
  <si>
    <t>Plane</t>
  </si>
  <si>
    <t>Plutonier Aviator Ioan Muntenescu</t>
  </si>
  <si>
    <t xml:space="preserve">Podporuchik N.P. Kisilevich </t>
  </si>
  <si>
    <t>Poland</t>
  </si>
  <si>
    <t>Poland-France</t>
  </si>
  <si>
    <t>Polkovnik Alexander Kazakov</t>
  </si>
  <si>
    <t>Pomilio PC</t>
  </si>
  <si>
    <t xml:space="preserve">Poruchik Marko Parvanov </t>
  </si>
  <si>
    <t>Povitrovvi Fl'ot</t>
  </si>
  <si>
    <t>Promo</t>
  </si>
  <si>
    <t xml:space="preserve">RAF D.H.2 </t>
  </si>
  <si>
    <t>RAF R.E. 8</t>
  </si>
  <si>
    <t>RAF R.E.8</t>
  </si>
  <si>
    <t xml:space="preserve">RAF S.E.5a </t>
  </si>
  <si>
    <t>Recon Patrol</t>
  </si>
  <si>
    <t xml:space="preserve">Red </t>
  </si>
  <si>
    <t>Red &amp; White strpes</t>
  </si>
  <si>
    <t>Red (Baron)</t>
  </si>
  <si>
    <t>Red Pattern</t>
  </si>
  <si>
    <t>red,white &amp; Yellow</t>
  </si>
  <si>
    <t>Regio Esercito</t>
  </si>
  <si>
    <t>Right</t>
  </si>
  <si>
    <t>Rittmeister Manfred von Richthofen</t>
  </si>
  <si>
    <t>Romania</t>
  </si>
  <si>
    <t>Rotary</t>
  </si>
  <si>
    <t>Royal Air Force</t>
  </si>
  <si>
    <t>Royal Flying Corps</t>
  </si>
  <si>
    <t>Royal Naval Air Service</t>
  </si>
  <si>
    <t>RP</t>
  </si>
  <si>
    <t>Russia</t>
  </si>
  <si>
    <t>S. Lt. C. Ciselet</t>
  </si>
  <si>
    <t>S. Lt. R.G. Lufbery</t>
  </si>
  <si>
    <t>S. Schuckert D.I</t>
  </si>
  <si>
    <t>S. Schuckert D1</t>
  </si>
  <si>
    <t>Second Lieutenant Alfred Clayburn Atkey</t>
  </si>
  <si>
    <t xml:space="preserve">Second Lieutenant P. D. Learoyd </t>
  </si>
  <si>
    <t>Second Lt. Alfred Clayburn Atkey</t>
  </si>
  <si>
    <t>SECOND SERIES</t>
  </si>
  <si>
    <t xml:space="preserve">Sergeant Tone Hippolyte Paul Bayetto </t>
  </si>
  <si>
    <t>Sergent Gervais Raoul Lufbery</t>
  </si>
  <si>
    <t xml:space="preserve">Sergent Jean Chaput </t>
  </si>
  <si>
    <t>Sergente Alvaro Leonardi</t>
  </si>
  <si>
    <t>Sergente Antonio Bogliolo</t>
  </si>
  <si>
    <t>Sergente Rachele Mori &amp; Tenente Domenico D'Alessandro 131a</t>
  </si>
  <si>
    <t>Service</t>
  </si>
  <si>
    <t>set</t>
  </si>
  <si>
    <t>Set</t>
  </si>
  <si>
    <t>Sharp Left</t>
  </si>
  <si>
    <t>Sharp Right</t>
  </si>
  <si>
    <t>Sharp SS Lf</t>
  </si>
  <si>
    <t>Sharp SS Rt</t>
  </si>
  <si>
    <t>Sideslip Lf</t>
  </si>
  <si>
    <t>Sideslip Rt</t>
  </si>
  <si>
    <t>Siemens-Schuckert D.I</t>
  </si>
  <si>
    <t xml:space="preserve">Siemens-Schuckert D.III </t>
  </si>
  <si>
    <t xml:space="preserve">Siemens-Schuckert D.IV </t>
  </si>
  <si>
    <t>Siemens-Schuckert Werke D.III</t>
  </si>
  <si>
    <t>Slate</t>
  </si>
  <si>
    <t>Slav-British Air Detachment</t>
  </si>
  <si>
    <t>Slavo-British Air Detachment</t>
  </si>
  <si>
    <t>Sopwith Camel</t>
  </si>
  <si>
    <t>Sopwith Pup</t>
  </si>
  <si>
    <t>Sopwith Snipe</t>
  </si>
  <si>
    <t>Sopwith Triplane</t>
  </si>
  <si>
    <t>sort</t>
  </si>
  <si>
    <t>Sort</t>
  </si>
  <si>
    <t>Sottotenente Giannino Ancillotto</t>
  </si>
  <si>
    <t>Sous Lieutenant Charles Nungesser</t>
  </si>
  <si>
    <t>Sous Lieutenant Jean M.D. Navarre</t>
  </si>
  <si>
    <t>Sous Lt. Charles Nungesser</t>
  </si>
  <si>
    <t>Sous Lt. Jean M.D. Navarre</t>
  </si>
  <si>
    <t>Soviet</t>
  </si>
  <si>
    <t>Spa 103</t>
  </si>
  <si>
    <t>Spa 3</t>
  </si>
  <si>
    <t>SPA 3</t>
  </si>
  <si>
    <t>SPA103</t>
  </si>
  <si>
    <t>SPAD VII</t>
  </si>
  <si>
    <t>Spad XIII</t>
  </si>
  <si>
    <t>SPAD XIII</t>
  </si>
  <si>
    <t>Squadron</t>
  </si>
  <si>
    <t>Stall</t>
  </si>
  <si>
    <t>Stall Left</t>
  </si>
  <si>
    <t>Stall Right</t>
  </si>
  <si>
    <t>Stfw Kurt Grubber</t>
  </si>
  <si>
    <t>Straight</t>
  </si>
  <si>
    <t>Tan</t>
  </si>
  <si>
    <t>Tan Black nose</t>
  </si>
  <si>
    <t>Tan Red nose</t>
  </si>
  <si>
    <t>Tan, red stripes</t>
  </si>
  <si>
    <t>Tan, red/wht</t>
  </si>
  <si>
    <t>Tan/Brown</t>
  </si>
  <si>
    <t>Tan/White</t>
  </si>
  <si>
    <t>Tenente Alessandro Buzio</t>
  </si>
  <si>
    <t>Tenente Mario Fucini</t>
  </si>
  <si>
    <t>Tenente Silvio Scaroni</t>
  </si>
  <si>
    <t>TF</t>
  </si>
  <si>
    <t>Top Fighters</t>
  </si>
  <si>
    <t>Tot</t>
  </si>
  <si>
    <t>Total</t>
  </si>
  <si>
    <t xml:space="preserve">Tsentralnaya aviagruppa Yugo-zapadnogo fronta </t>
  </si>
  <si>
    <t>Turkey</t>
  </si>
  <si>
    <t xml:space="preserve">Two German Achthundert English Ae 800 </t>
  </si>
  <si>
    <t>U.S. Air Service</t>
  </si>
  <si>
    <t>UFAG C.1</t>
  </si>
  <si>
    <t>Ufag C.I</t>
  </si>
  <si>
    <t>UK</t>
  </si>
  <si>
    <t>Ukrainia</t>
  </si>
  <si>
    <t>UK-Russia</t>
  </si>
  <si>
    <t>Unit</t>
  </si>
  <si>
    <t xml:space="preserve">Unteroffizier Ernst Udet </t>
  </si>
  <si>
    <t>USA</t>
  </si>
  <si>
    <t>Vazduhoplavatelno Otdelenie</t>
  </si>
  <si>
    <t>Vizefeldwebel Kurt Jentsch</t>
  </si>
  <si>
    <t>Vizefeldwebel Max Hotlzem</t>
  </si>
  <si>
    <t>Voenno-Vozdushnye Sily Raboche-Krest'yanskogo Krasnogo Flota</t>
  </si>
  <si>
    <t>Voenno-Vozdushnye Sily Raboche-Krest'yanskoi Krasnoi Armii</t>
  </si>
  <si>
    <t>Vzfw. P. Leim</t>
  </si>
  <si>
    <t>Watch Your Back</t>
  </si>
  <si>
    <t>White</t>
  </si>
  <si>
    <t>White, red stripes</t>
  </si>
  <si>
    <t>White, red/blue</t>
  </si>
  <si>
    <t>White, red/grn</t>
  </si>
  <si>
    <t>White, tan tail</t>
  </si>
  <si>
    <t>White/green/brown</t>
  </si>
  <si>
    <t>White/Grey</t>
  </si>
  <si>
    <t>Wings</t>
  </si>
  <si>
    <t>Wojska Lotnicze</t>
  </si>
  <si>
    <t>Wolesly Viper</t>
  </si>
  <si>
    <t>WOW107A Spad XIII Francesco Baracca</t>
  </si>
  <si>
    <t>WOW107C Spad XIII Edward Vernon Rickenbacker</t>
  </si>
  <si>
    <t>WOW108A Sopwith Camel William George Barker</t>
  </si>
  <si>
    <t>WOW108B Sopwith Camel Aubrey Beauclerk Ellwood</t>
  </si>
  <si>
    <t>WOW108C Sopwith Camel Jan Olieslagers</t>
  </si>
  <si>
    <t>WOW109A Albatros D.Va Ernst Udet</t>
  </si>
  <si>
    <t>WOW109B Albatros D.Va Ludwig Weber</t>
  </si>
  <si>
    <t>WOW109C Albatros D.Va Kurt Jentsch</t>
  </si>
  <si>
    <t>WOW110A Fokker Dr.I Manfred von Richthofen</t>
  </si>
  <si>
    <t>WOW110B Fokker Dr.I Fritz Kempf</t>
  </si>
  <si>
    <t>WOW110C Fokker Dr.I Arthur Rahn</t>
  </si>
  <si>
    <t>WOW112A</t>
  </si>
  <si>
    <t>WOW112B</t>
  </si>
  <si>
    <t>WOW112C</t>
  </si>
  <si>
    <t>WOW112C Fokker D.VII Ernst Udet</t>
  </si>
  <si>
    <t>WOW113A</t>
  </si>
  <si>
    <t>WOW113A Sopwith Snipe William George Barker</t>
  </si>
  <si>
    <t>WOW113B</t>
  </si>
  <si>
    <t>WOW113B Sopwith Snipe Thomas Charles Richmond Baker</t>
  </si>
  <si>
    <t>WOW113C</t>
  </si>
  <si>
    <t>WOW113C Sopwith Snipe Clement Verner Ryrie</t>
  </si>
  <si>
    <t>WOW114A</t>
  </si>
  <si>
    <t>WOW114A LFG Roland C.II Manfred von Richthofen</t>
  </si>
  <si>
    <t>WOW114B</t>
  </si>
  <si>
    <t>WOW114B LFG Roland C.II Richard Seibert &amp; Arthur Pfleger</t>
  </si>
  <si>
    <t>WOW114C</t>
  </si>
  <si>
    <t>WOW115A</t>
  </si>
  <si>
    <t>WOW115A De Havilland D.H. 4 Egbert Cadbury &amp; Robert Leckie</t>
  </si>
  <si>
    <t>WOW115B</t>
  </si>
  <si>
    <t>WOW115B AIRCO D.H. 4 American Expeditionary Force</t>
  </si>
  <si>
    <t>WOW115C</t>
  </si>
  <si>
    <t>WOW116C De Havilland D.H. 4 Alfred Clayburn Atkey</t>
  </si>
  <si>
    <t>WW107A</t>
  </si>
  <si>
    <t>WW107B</t>
  </si>
  <si>
    <t>WW107C</t>
  </si>
  <si>
    <t>WW108A</t>
  </si>
  <si>
    <t>WW108B</t>
  </si>
  <si>
    <t>WW108C</t>
  </si>
  <si>
    <t>WW109A</t>
  </si>
  <si>
    <t>WW109B</t>
  </si>
  <si>
    <t>WW109C</t>
  </si>
  <si>
    <t>WW110A</t>
  </si>
  <si>
    <t>WW110B</t>
  </si>
  <si>
    <t>WW110C</t>
  </si>
  <si>
    <t>WYB</t>
  </si>
  <si>
    <t>Yellow</t>
  </si>
  <si>
    <t>Yellow wht sqrs</t>
  </si>
  <si>
    <t>Yellow/Red Nose</t>
  </si>
  <si>
    <t>Yellow/Tan</t>
  </si>
  <si>
    <t>YHO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</si>
</sst>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Verdana"/>
      <family val="0"/>
    </font>
    <font>
      <b/>
      <sz val="10"/>
      <name val="Arial"/>
      <family val="0"/>
    </font>
    <font>
      <b/>
      <sz val="28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16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3" applyNumberFormat="1" applyAlignment="1">
      <alignment horizontal="center" vertical="top"/>
      <protection/>
    </xf>
    <xf numFmtId="0" fontId="0" fillId="0" borderId="0" xfId="0" applyAlignment="1">
      <alignment vertical="top"/>
    </xf>
    <xf numFmtId="0" fontId="0" fillId="0" borderId="0" xfId="43" applyNumberFormat="1" applyAlignment="1">
      <alignment vertical="top"/>
      <protection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43" applyNumberFormat="1">
      <alignment/>
      <protection/>
    </xf>
    <xf numFmtId="0" fontId="0" fillId="0" borderId="0" xfId="43" applyNumberFormat="1" applyAlignment="1">
      <alignment horizontal="center"/>
      <protection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43" applyNumberFormat="1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0" xfId="46"/>
    <cellStyle name="Date" xfId="47"/>
    <cellStyle name="Explanatory Text" xfId="48"/>
    <cellStyle name="Fixed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FF90"/>
      <rgbColor rgb="008080FF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9525</xdr:rowOff>
    </xdr:from>
    <xdr:to>
      <xdr:col>2</xdr:col>
      <xdr:colOff>190500</xdr:colOff>
      <xdr:row>1</xdr:row>
      <xdr:rowOff>161925</xdr:rowOff>
    </xdr:to>
    <xdr:pic>
      <xdr:nvPicPr>
        <xdr:cNvPr id="1" name="Picture 4" descr="Card_Mov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5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0</xdr:rowOff>
    </xdr:from>
    <xdr:to>
      <xdr:col>3</xdr:col>
      <xdr:colOff>200025</xdr:colOff>
      <xdr:row>1</xdr:row>
      <xdr:rowOff>152400</xdr:rowOff>
    </xdr:to>
    <xdr:pic>
      <xdr:nvPicPr>
        <xdr:cNvPr id="2" name="Picture 5" descr="Card_Targe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44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0</xdr:rowOff>
    </xdr:from>
    <xdr:to>
      <xdr:col>4</xdr:col>
      <xdr:colOff>200025</xdr:colOff>
      <xdr:row>1</xdr:row>
      <xdr:rowOff>152400</xdr:rowOff>
    </xdr:to>
    <xdr:pic>
      <xdr:nvPicPr>
        <xdr:cNvPr id="3" name="Picture 6" descr="Card_Damag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44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85"/>
  <sheetViews>
    <sheetView tabSelected="1" zoomScalePageLayoutView="0" workbookViewId="0" topLeftCell="A1">
      <pane ySplit="2" topLeftCell="A37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27.8515625" style="0" customWidth="1"/>
    <col min="2" max="2" width="10.28125" style="0" customWidth="1"/>
    <col min="3" max="5" width="3.7109375" style="1" customWidth="1"/>
    <col min="6" max="6" width="4.421875" style="1" customWidth="1"/>
    <col min="7" max="7" width="7.00390625" style="1" customWidth="1"/>
    <col min="8" max="8" width="23.8515625" style="3" customWidth="1"/>
    <col min="9" max="9" width="25.00390625" style="3" customWidth="1"/>
    <col min="10" max="10" width="34.00390625" style="3" customWidth="1"/>
    <col min="11" max="11" width="46.140625" style="3" customWidth="1"/>
    <col min="12" max="12" width="10.140625" style="1" customWidth="1"/>
    <col min="13" max="13" width="5.28125" style="0" customWidth="1"/>
  </cols>
  <sheetData>
    <row r="1" spans="8:9" ht="35.25">
      <c r="H1" s="5" t="s">
        <v>665</v>
      </c>
      <c r="I1" s="6" t="s">
        <v>507</v>
      </c>
    </row>
    <row r="2" spans="1:235" ht="12.75">
      <c r="A2" s="11" t="s">
        <v>540</v>
      </c>
      <c r="B2" s="12" t="s">
        <v>219</v>
      </c>
      <c r="C2" s="9"/>
      <c r="D2" s="9"/>
      <c r="E2" s="9"/>
      <c r="F2" s="9" t="s">
        <v>498</v>
      </c>
      <c r="G2" s="12" t="s">
        <v>586</v>
      </c>
      <c r="H2" s="12" t="s">
        <v>233</v>
      </c>
      <c r="I2" s="12" t="s">
        <v>648</v>
      </c>
      <c r="J2" s="12" t="s">
        <v>584</v>
      </c>
      <c r="K2" s="12" t="s">
        <v>538</v>
      </c>
      <c r="L2" s="12" t="s">
        <v>490</v>
      </c>
      <c r="M2" s="12" t="s">
        <v>605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3"/>
      <c r="HX2" s="13"/>
      <c r="HY2" s="13"/>
      <c r="HZ2" s="13"/>
      <c r="IA2" s="13"/>
    </row>
    <row r="3" spans="1:13" ht="12.75">
      <c r="A3" t="s">
        <v>617</v>
      </c>
      <c r="B3" t="s">
        <v>650</v>
      </c>
      <c r="C3" s="1" t="s">
        <v>127</v>
      </c>
      <c r="D3" s="1" t="s">
        <v>127</v>
      </c>
      <c r="E3" s="1">
        <v>16</v>
      </c>
      <c r="F3" s="1">
        <v>1</v>
      </c>
      <c r="G3" s="1" t="s">
        <v>267</v>
      </c>
      <c r="H3" s="3" t="s">
        <v>314</v>
      </c>
      <c r="I3" s="3" t="s">
        <v>121</v>
      </c>
      <c r="J3" t="s">
        <v>642</v>
      </c>
      <c r="K3" t="s">
        <v>221</v>
      </c>
      <c r="L3" s="1" t="s">
        <v>702</v>
      </c>
      <c r="M3">
        <v>10</v>
      </c>
    </row>
    <row r="4" spans="1:13" ht="12.75">
      <c r="A4" t="s">
        <v>617</v>
      </c>
      <c r="B4" t="s">
        <v>377</v>
      </c>
      <c r="C4" s="1" t="s">
        <v>127</v>
      </c>
      <c r="D4" s="1" t="s">
        <v>127</v>
      </c>
      <c r="E4" s="1">
        <v>16</v>
      </c>
      <c r="F4" s="1">
        <v>2</v>
      </c>
      <c r="G4" s="1" t="s">
        <v>267</v>
      </c>
      <c r="H4" s="3" t="s">
        <v>323</v>
      </c>
      <c r="I4" s="3" t="s">
        <v>120</v>
      </c>
      <c r="J4" t="s">
        <v>560</v>
      </c>
      <c r="K4" t="s">
        <v>198</v>
      </c>
      <c r="L4" s="1" t="s">
        <v>0</v>
      </c>
      <c r="M4">
        <v>20</v>
      </c>
    </row>
    <row r="5" spans="1:13" ht="12.75">
      <c r="A5" t="s">
        <v>617</v>
      </c>
      <c r="B5" t="s">
        <v>302</v>
      </c>
      <c r="C5" s="1" t="s">
        <v>127</v>
      </c>
      <c r="D5" s="1" t="s">
        <v>127</v>
      </c>
      <c r="E5" s="1">
        <v>16</v>
      </c>
      <c r="F5" s="1">
        <v>3</v>
      </c>
      <c r="G5" s="1" t="s">
        <v>267</v>
      </c>
      <c r="H5" s="3" t="s">
        <v>191</v>
      </c>
      <c r="I5" s="3" t="s">
        <v>615</v>
      </c>
      <c r="J5" t="s">
        <v>161</v>
      </c>
      <c r="K5" t="s">
        <v>27</v>
      </c>
      <c r="L5" s="1" t="s">
        <v>701</v>
      </c>
      <c r="M5">
        <v>30</v>
      </c>
    </row>
    <row r="6" spans="1:13" ht="12.75">
      <c r="A6" t="s">
        <v>617</v>
      </c>
      <c r="B6" t="s">
        <v>302</v>
      </c>
      <c r="C6" s="1" t="s">
        <v>127</v>
      </c>
      <c r="D6" s="1" t="s">
        <v>127</v>
      </c>
      <c r="E6" s="1">
        <v>16</v>
      </c>
      <c r="F6" s="1">
        <v>4</v>
      </c>
      <c r="G6" s="1" t="s">
        <v>267</v>
      </c>
      <c r="H6" s="3" t="s">
        <v>713</v>
      </c>
      <c r="I6" s="3" t="s">
        <v>614</v>
      </c>
      <c r="J6" t="s">
        <v>161</v>
      </c>
      <c r="K6" t="s">
        <v>197</v>
      </c>
      <c r="L6" s="1" t="s">
        <v>0</v>
      </c>
      <c r="M6">
        <v>40</v>
      </c>
    </row>
    <row r="7" spans="1:13" ht="12.75">
      <c r="A7" t="s">
        <v>617</v>
      </c>
      <c r="B7" t="s">
        <v>377</v>
      </c>
      <c r="C7" s="1" t="s">
        <v>127</v>
      </c>
      <c r="D7" s="1" t="s">
        <v>127</v>
      </c>
      <c r="E7" s="1">
        <v>16</v>
      </c>
      <c r="F7" s="1">
        <v>5</v>
      </c>
      <c r="G7" s="1" t="s">
        <v>267</v>
      </c>
      <c r="H7" s="3" t="s">
        <v>631</v>
      </c>
      <c r="I7" s="3" t="s">
        <v>120</v>
      </c>
      <c r="J7" t="s">
        <v>560</v>
      </c>
      <c r="K7" t="s">
        <v>471</v>
      </c>
      <c r="L7" s="1" t="s">
        <v>700</v>
      </c>
      <c r="M7">
        <v>50</v>
      </c>
    </row>
    <row r="8" spans="1:13" ht="12.75">
      <c r="A8" t="s">
        <v>147</v>
      </c>
      <c r="B8" t="s">
        <v>305</v>
      </c>
      <c r="C8" s="1" t="s">
        <v>130</v>
      </c>
      <c r="D8" s="1" t="s">
        <v>127</v>
      </c>
      <c r="E8" s="1">
        <v>15</v>
      </c>
      <c r="F8" s="1">
        <v>6</v>
      </c>
      <c r="G8" s="1" t="s">
        <v>267</v>
      </c>
      <c r="H8" s="3" t="s">
        <v>193</v>
      </c>
      <c r="I8" s="3" t="s">
        <v>401</v>
      </c>
      <c r="J8" t="s">
        <v>34</v>
      </c>
      <c r="K8" t="s">
        <v>426</v>
      </c>
      <c r="L8" s="1" t="s">
        <v>707</v>
      </c>
      <c r="M8">
        <v>60</v>
      </c>
    </row>
    <row r="9" spans="1:13" ht="12.75">
      <c r="A9" t="s">
        <v>147</v>
      </c>
      <c r="B9" t="s">
        <v>305</v>
      </c>
      <c r="C9" s="1" t="s">
        <v>130</v>
      </c>
      <c r="D9" s="1" t="s">
        <v>127</v>
      </c>
      <c r="E9" s="1">
        <v>15</v>
      </c>
      <c r="F9" s="1">
        <v>7</v>
      </c>
      <c r="G9" s="1" t="s">
        <v>267</v>
      </c>
      <c r="H9" s="3" t="s">
        <v>194</v>
      </c>
      <c r="I9" s="3" t="s">
        <v>399</v>
      </c>
      <c r="J9" t="s">
        <v>34</v>
      </c>
      <c r="K9" t="s">
        <v>31</v>
      </c>
      <c r="L9" s="1" t="s">
        <v>0</v>
      </c>
      <c r="M9">
        <v>70</v>
      </c>
    </row>
    <row r="10" spans="1:13" ht="12.75">
      <c r="A10" t="s">
        <v>147</v>
      </c>
      <c r="B10" t="s">
        <v>305</v>
      </c>
      <c r="C10" s="1" t="s">
        <v>130</v>
      </c>
      <c r="D10" s="1" t="s">
        <v>127</v>
      </c>
      <c r="E10" s="1">
        <v>15</v>
      </c>
      <c r="F10" s="1">
        <v>8</v>
      </c>
      <c r="G10" s="1" t="s">
        <v>267</v>
      </c>
      <c r="H10" s="3" t="s">
        <v>195</v>
      </c>
      <c r="I10" s="3" t="s">
        <v>395</v>
      </c>
      <c r="J10" t="s">
        <v>34</v>
      </c>
      <c r="K10" t="s">
        <v>502</v>
      </c>
      <c r="L10" s="1" t="s">
        <v>706</v>
      </c>
      <c r="M10">
        <v>80</v>
      </c>
    </row>
    <row r="11" spans="1:13" ht="12.75">
      <c r="A11" t="s">
        <v>147</v>
      </c>
      <c r="B11" t="s">
        <v>305</v>
      </c>
      <c r="C11" s="1" t="s">
        <v>130</v>
      </c>
      <c r="D11" s="1" t="s">
        <v>127</v>
      </c>
      <c r="E11" s="1">
        <v>15</v>
      </c>
      <c r="F11" s="1">
        <v>9</v>
      </c>
      <c r="G11" s="1" t="s">
        <v>267</v>
      </c>
      <c r="H11" s="3" t="s">
        <v>319</v>
      </c>
      <c r="I11" s="3" t="s">
        <v>398</v>
      </c>
      <c r="J11" t="s">
        <v>34</v>
      </c>
      <c r="K11" t="s">
        <v>652</v>
      </c>
      <c r="L11" s="1" t="s">
        <v>708</v>
      </c>
      <c r="M11">
        <v>90</v>
      </c>
    </row>
    <row r="12" spans="1:13" ht="12.75">
      <c r="A12" t="s">
        <v>600</v>
      </c>
      <c r="B12" t="s">
        <v>305</v>
      </c>
      <c r="C12" s="1" t="s">
        <v>189</v>
      </c>
      <c r="D12" s="1" t="s">
        <v>127</v>
      </c>
      <c r="E12" s="1">
        <v>15</v>
      </c>
      <c r="F12" s="1">
        <v>10</v>
      </c>
      <c r="G12" s="1" t="s">
        <v>267</v>
      </c>
      <c r="H12" s="3" t="s">
        <v>242</v>
      </c>
      <c r="I12" s="3" t="s">
        <v>345</v>
      </c>
      <c r="J12" t="s">
        <v>34</v>
      </c>
      <c r="K12" t="s">
        <v>505</v>
      </c>
      <c r="L12" s="1" t="s">
        <v>0</v>
      </c>
      <c r="M12">
        <v>100</v>
      </c>
    </row>
    <row r="13" spans="1:13" ht="12.75">
      <c r="A13" t="s">
        <v>600</v>
      </c>
      <c r="B13" t="s">
        <v>645</v>
      </c>
      <c r="C13" s="1" t="s">
        <v>189</v>
      </c>
      <c r="D13" s="1" t="s">
        <v>127</v>
      </c>
      <c r="E13" s="1">
        <v>15</v>
      </c>
      <c r="F13" s="1">
        <v>11</v>
      </c>
      <c r="G13" s="1" t="s">
        <v>267</v>
      </c>
      <c r="H13" s="3" t="s">
        <v>243</v>
      </c>
      <c r="I13" s="3" t="s">
        <v>83</v>
      </c>
      <c r="J13" t="s">
        <v>567</v>
      </c>
      <c r="K13" t="s">
        <v>285</v>
      </c>
      <c r="L13" s="1" t="s">
        <v>704</v>
      </c>
      <c r="M13">
        <v>110</v>
      </c>
    </row>
    <row r="14" spans="1:13" ht="12.75">
      <c r="A14" t="s">
        <v>600</v>
      </c>
      <c r="B14" t="s">
        <v>645</v>
      </c>
      <c r="C14" s="1" t="s">
        <v>189</v>
      </c>
      <c r="D14" s="1" t="s">
        <v>127</v>
      </c>
      <c r="E14" s="1">
        <v>15</v>
      </c>
      <c r="F14" s="1">
        <v>12</v>
      </c>
      <c r="G14" s="1" t="s">
        <v>267</v>
      </c>
      <c r="H14" s="3" t="s">
        <v>242</v>
      </c>
      <c r="I14" s="3" t="s">
        <v>253</v>
      </c>
      <c r="J14" t="s">
        <v>565</v>
      </c>
      <c r="K14" t="s">
        <v>468</v>
      </c>
      <c r="L14" s="1" t="s">
        <v>0</v>
      </c>
      <c r="M14">
        <v>120</v>
      </c>
    </row>
    <row r="15" spans="1:13" ht="12.75">
      <c r="A15" t="s">
        <v>600</v>
      </c>
      <c r="B15" t="s">
        <v>645</v>
      </c>
      <c r="C15" s="1" t="s">
        <v>189</v>
      </c>
      <c r="D15" s="1" t="s">
        <v>127</v>
      </c>
      <c r="E15" s="1">
        <v>15</v>
      </c>
      <c r="F15" s="1">
        <v>13</v>
      </c>
      <c r="G15" s="1" t="s">
        <v>267</v>
      </c>
      <c r="H15" s="3" t="s">
        <v>244</v>
      </c>
      <c r="I15" s="3" t="s">
        <v>99</v>
      </c>
      <c r="J15" t="s">
        <v>293</v>
      </c>
      <c r="K15" t="s">
        <v>476</v>
      </c>
      <c r="L15" s="1" t="s">
        <v>703</v>
      </c>
      <c r="M15">
        <v>130</v>
      </c>
    </row>
    <row r="16" spans="1:13" ht="12.75">
      <c r="A16" t="s">
        <v>600</v>
      </c>
      <c r="B16" t="s">
        <v>169</v>
      </c>
      <c r="C16" s="1" t="s">
        <v>189</v>
      </c>
      <c r="D16" s="1" t="s">
        <v>127</v>
      </c>
      <c r="E16" s="1">
        <v>15</v>
      </c>
      <c r="F16" s="1">
        <v>14</v>
      </c>
      <c r="G16" s="1" t="s">
        <v>267</v>
      </c>
      <c r="H16" s="3" t="s">
        <v>242</v>
      </c>
      <c r="I16" s="3" t="s">
        <v>126</v>
      </c>
      <c r="J16" t="s">
        <v>161</v>
      </c>
      <c r="K16" t="s">
        <v>466</v>
      </c>
      <c r="L16" s="1" t="s">
        <v>705</v>
      </c>
      <c r="M16">
        <v>140</v>
      </c>
    </row>
    <row r="17" spans="1:13" ht="12.75">
      <c r="A17" t="s">
        <v>297</v>
      </c>
      <c r="B17" t="s">
        <v>305</v>
      </c>
      <c r="C17" s="1" t="s">
        <v>228</v>
      </c>
      <c r="D17" s="1" t="s">
        <v>127</v>
      </c>
      <c r="E17" s="1">
        <v>13</v>
      </c>
      <c r="F17" s="1">
        <v>15</v>
      </c>
      <c r="G17" s="1" t="s">
        <v>267</v>
      </c>
      <c r="H17" s="3" t="s">
        <v>557</v>
      </c>
      <c r="I17" s="3" t="s">
        <v>342</v>
      </c>
      <c r="J17" t="s">
        <v>34</v>
      </c>
      <c r="K17" t="s">
        <v>562</v>
      </c>
      <c r="L17" s="1" t="s">
        <v>709</v>
      </c>
      <c r="M17">
        <v>150</v>
      </c>
    </row>
    <row r="18" spans="1:13" ht="12.75">
      <c r="A18" t="s">
        <v>297</v>
      </c>
      <c r="B18" t="s">
        <v>305</v>
      </c>
      <c r="C18" s="1" t="s">
        <v>228</v>
      </c>
      <c r="D18" s="1" t="s">
        <v>127</v>
      </c>
      <c r="E18" s="1">
        <v>13</v>
      </c>
      <c r="F18" s="1">
        <v>16</v>
      </c>
      <c r="G18" s="1" t="s">
        <v>267</v>
      </c>
      <c r="H18" s="3" t="s">
        <v>316</v>
      </c>
      <c r="I18" s="3" t="s">
        <v>389</v>
      </c>
      <c r="J18" t="s">
        <v>34</v>
      </c>
      <c r="K18" t="s">
        <v>420</v>
      </c>
      <c r="L18" s="1" t="s">
        <v>710</v>
      </c>
      <c r="M18">
        <v>160</v>
      </c>
    </row>
    <row r="19" spans="1:13" ht="12.75">
      <c r="A19" t="s">
        <v>297</v>
      </c>
      <c r="B19" t="s">
        <v>305</v>
      </c>
      <c r="C19" s="1" t="s">
        <v>228</v>
      </c>
      <c r="D19" s="1" t="s">
        <v>127</v>
      </c>
      <c r="E19" s="1">
        <v>13</v>
      </c>
      <c r="F19" s="1">
        <v>17</v>
      </c>
      <c r="G19" s="1" t="s">
        <v>267</v>
      </c>
      <c r="H19" s="3" t="s">
        <v>186</v>
      </c>
      <c r="I19" s="3" t="s">
        <v>344</v>
      </c>
      <c r="J19" t="s">
        <v>34</v>
      </c>
      <c r="K19" t="s">
        <v>419</v>
      </c>
      <c r="L19" s="1" t="s">
        <v>711</v>
      </c>
      <c r="M19">
        <v>170</v>
      </c>
    </row>
    <row r="20" spans="1:13" ht="12.75">
      <c r="A20" t="s">
        <v>297</v>
      </c>
      <c r="B20" t="s">
        <v>305</v>
      </c>
      <c r="C20" s="1" t="s">
        <v>228</v>
      </c>
      <c r="D20" s="1" t="s">
        <v>127</v>
      </c>
      <c r="E20" s="1">
        <v>13</v>
      </c>
      <c r="F20" s="1">
        <v>18</v>
      </c>
      <c r="G20" s="1" t="s">
        <v>267</v>
      </c>
      <c r="H20" s="3" t="s">
        <v>324</v>
      </c>
      <c r="I20" s="3" t="s">
        <v>394</v>
      </c>
      <c r="J20" t="s">
        <v>34</v>
      </c>
      <c r="K20" t="s">
        <v>433</v>
      </c>
      <c r="L20" s="1" t="s">
        <v>0</v>
      </c>
      <c r="M20">
        <v>180</v>
      </c>
    </row>
    <row r="21" spans="1:13" ht="12.75">
      <c r="A21" t="s">
        <v>603</v>
      </c>
      <c r="B21" t="s">
        <v>645</v>
      </c>
      <c r="C21" s="1" t="s">
        <v>228</v>
      </c>
      <c r="D21" s="1" t="s">
        <v>130</v>
      </c>
      <c r="E21" s="1">
        <v>13</v>
      </c>
      <c r="F21" s="1">
        <v>19</v>
      </c>
      <c r="G21" s="1" t="s">
        <v>267</v>
      </c>
      <c r="H21" s="3" t="s">
        <v>242</v>
      </c>
      <c r="I21" s="3" t="s">
        <v>111</v>
      </c>
      <c r="J21" t="s">
        <v>567</v>
      </c>
      <c r="K21" t="s">
        <v>460</v>
      </c>
      <c r="L21" s="1" t="s">
        <v>0</v>
      </c>
      <c r="M21">
        <v>190</v>
      </c>
    </row>
    <row r="22" spans="1:13" ht="12.75">
      <c r="A22" t="s">
        <v>603</v>
      </c>
      <c r="B22" t="s">
        <v>645</v>
      </c>
      <c r="C22" s="1" t="s">
        <v>228</v>
      </c>
      <c r="D22" s="1" t="s">
        <v>130</v>
      </c>
      <c r="E22" s="1">
        <v>13</v>
      </c>
      <c r="F22" s="1">
        <v>20</v>
      </c>
      <c r="G22" s="1" t="s">
        <v>267</v>
      </c>
      <c r="H22" s="3" t="s">
        <v>625</v>
      </c>
      <c r="I22" s="3" t="s">
        <v>17</v>
      </c>
      <c r="J22" t="s">
        <v>567</v>
      </c>
      <c r="K22" t="s">
        <v>475</v>
      </c>
      <c r="L22" s="1" t="s">
        <v>0</v>
      </c>
      <c r="M22">
        <v>200</v>
      </c>
    </row>
    <row r="23" spans="1:13" ht="12.75">
      <c r="A23" t="s">
        <v>603</v>
      </c>
      <c r="B23" t="s">
        <v>645</v>
      </c>
      <c r="C23" s="1" t="s">
        <v>228</v>
      </c>
      <c r="D23" s="1" t="s">
        <v>127</v>
      </c>
      <c r="E23" s="1">
        <v>13</v>
      </c>
      <c r="F23" s="1">
        <v>21</v>
      </c>
      <c r="G23" s="1" t="s">
        <v>267</v>
      </c>
      <c r="H23" s="3" t="s">
        <v>245</v>
      </c>
      <c r="I23" s="3" t="s">
        <v>18</v>
      </c>
      <c r="J23" t="s">
        <v>567</v>
      </c>
      <c r="K23" t="s">
        <v>224</v>
      </c>
      <c r="L23" s="1" t="s">
        <v>0</v>
      </c>
      <c r="M23">
        <v>210</v>
      </c>
    </row>
    <row r="24" spans="1:13" ht="12.75">
      <c r="A24" t="s">
        <v>603</v>
      </c>
      <c r="B24" t="s">
        <v>645</v>
      </c>
      <c r="C24" s="1" t="s">
        <v>228</v>
      </c>
      <c r="D24" s="1" t="s">
        <v>130</v>
      </c>
      <c r="E24" s="1">
        <v>13</v>
      </c>
      <c r="F24" s="1">
        <v>22</v>
      </c>
      <c r="G24" s="1" t="s">
        <v>267</v>
      </c>
      <c r="H24" s="3" t="s">
        <v>242</v>
      </c>
      <c r="I24" s="3" t="s">
        <v>17</v>
      </c>
      <c r="J24" t="s">
        <v>567</v>
      </c>
      <c r="K24" t="s">
        <v>286</v>
      </c>
      <c r="L24" s="1" t="s">
        <v>0</v>
      </c>
      <c r="M24">
        <v>220</v>
      </c>
    </row>
    <row r="25" spans="1:13" ht="12.75">
      <c r="A25" t="s">
        <v>643</v>
      </c>
      <c r="B25" t="s">
        <v>159</v>
      </c>
      <c r="C25" s="1" t="s">
        <v>325</v>
      </c>
      <c r="D25" s="1" t="s">
        <v>164</v>
      </c>
      <c r="E25" s="1">
        <v>16</v>
      </c>
      <c r="F25" s="1" t="s">
        <v>524</v>
      </c>
      <c r="G25" s="10" t="s">
        <v>549</v>
      </c>
      <c r="H25" s="3" t="s">
        <v>630</v>
      </c>
      <c r="I25" s="3" t="s">
        <v>288</v>
      </c>
      <c r="J25" t="s">
        <v>404</v>
      </c>
      <c r="K25" t="s">
        <v>539</v>
      </c>
      <c r="L25" s="1" t="s">
        <v>0</v>
      </c>
      <c r="M25">
        <v>230</v>
      </c>
    </row>
    <row r="26" spans="1:13" ht="12.75">
      <c r="A26" t="s">
        <v>617</v>
      </c>
      <c r="B26" t="s">
        <v>650</v>
      </c>
      <c r="C26" s="1" t="s">
        <v>127</v>
      </c>
      <c r="D26" s="1" t="s">
        <v>127</v>
      </c>
      <c r="E26" s="1">
        <v>16</v>
      </c>
      <c r="F26" s="1" t="s">
        <v>525</v>
      </c>
      <c r="G26" s="10" t="s">
        <v>549</v>
      </c>
      <c r="H26" s="3" t="s">
        <v>171</v>
      </c>
      <c r="I26" s="3" t="s">
        <v>121</v>
      </c>
      <c r="J26" t="s">
        <v>642</v>
      </c>
      <c r="K26" t="s">
        <v>222</v>
      </c>
      <c r="L26" s="1" t="s">
        <v>0</v>
      </c>
      <c r="M26">
        <v>240</v>
      </c>
    </row>
    <row r="27" spans="1:13" ht="12.75">
      <c r="A27" t="s">
        <v>381</v>
      </c>
      <c r="B27" t="s">
        <v>377</v>
      </c>
      <c r="C27" s="1" t="s">
        <v>334</v>
      </c>
      <c r="D27" s="1" t="s">
        <v>130</v>
      </c>
      <c r="E27" s="1">
        <v>12</v>
      </c>
      <c r="F27" s="1" t="s">
        <v>526</v>
      </c>
      <c r="G27" s="1" t="s">
        <v>267</v>
      </c>
      <c r="H27" s="3" t="s">
        <v>457</v>
      </c>
      <c r="I27" s="3" t="s">
        <v>114</v>
      </c>
      <c r="J27" t="s">
        <v>560</v>
      </c>
      <c r="K27" t="s">
        <v>485</v>
      </c>
      <c r="L27" s="1" t="s">
        <v>0</v>
      </c>
      <c r="M27">
        <v>245</v>
      </c>
    </row>
    <row r="28" spans="1:13" ht="12.75">
      <c r="A28" t="s">
        <v>380</v>
      </c>
      <c r="B28" t="s">
        <v>305</v>
      </c>
      <c r="C28" s="1" t="s">
        <v>252</v>
      </c>
      <c r="D28" s="1" t="s">
        <v>130</v>
      </c>
      <c r="E28" s="1">
        <v>10</v>
      </c>
      <c r="F28" s="1">
        <v>1</v>
      </c>
      <c r="G28" s="1" t="s">
        <v>712</v>
      </c>
      <c r="H28" s="3" t="s">
        <v>458</v>
      </c>
      <c r="I28" s="3" t="s">
        <v>341</v>
      </c>
      <c r="J28" t="s">
        <v>34</v>
      </c>
      <c r="K28" t="s">
        <v>422</v>
      </c>
      <c r="L28" s="1" t="s">
        <v>0</v>
      </c>
      <c r="M28">
        <v>250</v>
      </c>
    </row>
    <row r="29" spans="1:13" ht="12.75">
      <c r="A29" t="s">
        <v>380</v>
      </c>
      <c r="B29" t="s">
        <v>169</v>
      </c>
      <c r="C29" s="1" t="s">
        <v>252</v>
      </c>
      <c r="D29" s="1" t="s">
        <v>130</v>
      </c>
      <c r="E29" s="1">
        <v>10</v>
      </c>
      <c r="F29" s="1">
        <v>2</v>
      </c>
      <c r="G29" s="1" t="s">
        <v>712</v>
      </c>
      <c r="H29" s="3" t="s">
        <v>318</v>
      </c>
      <c r="I29" s="3" t="s">
        <v>65</v>
      </c>
      <c r="J29" t="s">
        <v>161</v>
      </c>
      <c r="K29" t="s">
        <v>142</v>
      </c>
      <c r="L29" s="1" t="s">
        <v>0</v>
      </c>
      <c r="M29">
        <v>260</v>
      </c>
    </row>
    <row r="30" spans="1:13" ht="12.75">
      <c r="A30" t="s">
        <v>380</v>
      </c>
      <c r="B30" t="s">
        <v>302</v>
      </c>
      <c r="C30" s="1" t="s">
        <v>252</v>
      </c>
      <c r="D30" s="1" t="s">
        <v>130</v>
      </c>
      <c r="E30" s="1">
        <v>10</v>
      </c>
      <c r="F30" s="1">
        <v>3</v>
      </c>
      <c r="G30" s="1" t="s">
        <v>712</v>
      </c>
      <c r="H30" s="3" t="s">
        <v>629</v>
      </c>
      <c r="I30" s="3" t="s">
        <v>91</v>
      </c>
      <c r="J30" t="s">
        <v>161</v>
      </c>
      <c r="K30" t="s">
        <v>196</v>
      </c>
      <c r="L30" s="1" t="s">
        <v>0</v>
      </c>
      <c r="M30">
        <v>270</v>
      </c>
    </row>
    <row r="31" spans="1:13" ht="12.75">
      <c r="A31" t="s">
        <v>380</v>
      </c>
      <c r="B31" t="s">
        <v>302</v>
      </c>
      <c r="C31" s="1" t="s">
        <v>252</v>
      </c>
      <c r="D31" s="1" t="s">
        <v>130</v>
      </c>
      <c r="E31" s="1">
        <v>10</v>
      </c>
      <c r="F31" s="1">
        <v>4</v>
      </c>
      <c r="G31" s="1" t="s">
        <v>712</v>
      </c>
      <c r="H31" s="3" t="s">
        <v>660</v>
      </c>
      <c r="I31" s="3" t="s">
        <v>101</v>
      </c>
      <c r="J31" t="s">
        <v>161</v>
      </c>
      <c r="K31" t="s">
        <v>610</v>
      </c>
      <c r="L31" s="1" t="s">
        <v>0</v>
      </c>
      <c r="M31">
        <v>280</v>
      </c>
    </row>
    <row r="32" spans="1:13" ht="12.75">
      <c r="A32" t="s">
        <v>380</v>
      </c>
      <c r="B32" t="s">
        <v>377</v>
      </c>
      <c r="C32" s="1" t="s">
        <v>252</v>
      </c>
      <c r="D32" s="1" t="s">
        <v>130</v>
      </c>
      <c r="E32" s="1">
        <v>10</v>
      </c>
      <c r="F32" s="1">
        <v>5</v>
      </c>
      <c r="G32" s="1" t="s">
        <v>712</v>
      </c>
      <c r="H32" s="3" t="s">
        <v>713</v>
      </c>
      <c r="I32" s="3" t="s">
        <v>114</v>
      </c>
      <c r="J32" t="s">
        <v>560</v>
      </c>
      <c r="K32" t="s">
        <v>581</v>
      </c>
      <c r="L32" s="1" t="s">
        <v>0</v>
      </c>
      <c r="M32">
        <v>290</v>
      </c>
    </row>
    <row r="33" spans="1:13" ht="12.75">
      <c r="A33" t="s">
        <v>380</v>
      </c>
      <c r="B33" t="s">
        <v>377</v>
      </c>
      <c r="C33" s="1" t="s">
        <v>252</v>
      </c>
      <c r="D33" s="1" t="s">
        <v>130</v>
      </c>
      <c r="E33" s="1">
        <v>10</v>
      </c>
      <c r="F33" s="1">
        <v>6</v>
      </c>
      <c r="G33" s="1" t="s">
        <v>712</v>
      </c>
      <c r="H33" s="3" t="s">
        <v>661</v>
      </c>
      <c r="I33" s="3" t="s">
        <v>106</v>
      </c>
      <c r="J33" t="s">
        <v>560</v>
      </c>
      <c r="K33" t="s">
        <v>632</v>
      </c>
      <c r="L33" s="1" t="s">
        <v>0</v>
      </c>
      <c r="M33">
        <v>300</v>
      </c>
    </row>
    <row r="34" spans="1:13" ht="12.75">
      <c r="A34" t="s">
        <v>380</v>
      </c>
      <c r="B34" t="s">
        <v>569</v>
      </c>
      <c r="C34" s="1" t="s">
        <v>252</v>
      </c>
      <c r="D34" s="1" t="s">
        <v>130</v>
      </c>
      <c r="E34" s="1">
        <v>10</v>
      </c>
      <c r="F34" s="1">
        <v>7</v>
      </c>
      <c r="G34" s="1" t="s">
        <v>712</v>
      </c>
      <c r="H34" s="3" t="s">
        <v>625</v>
      </c>
      <c r="I34" s="3" t="s">
        <v>64</v>
      </c>
      <c r="J34" t="s">
        <v>376</v>
      </c>
      <c r="K34" t="s">
        <v>545</v>
      </c>
      <c r="L34" s="1" t="s">
        <v>0</v>
      </c>
      <c r="M34">
        <v>310</v>
      </c>
    </row>
    <row r="35" spans="1:13" ht="12.75">
      <c r="A35" t="s">
        <v>572</v>
      </c>
      <c r="B35" t="s">
        <v>305</v>
      </c>
      <c r="C35" s="1" t="s">
        <v>252</v>
      </c>
      <c r="D35" s="1" t="s">
        <v>130</v>
      </c>
      <c r="E35" s="1">
        <v>13</v>
      </c>
      <c r="F35" s="1">
        <v>8</v>
      </c>
      <c r="G35" s="1" t="s">
        <v>712</v>
      </c>
      <c r="H35" s="3" t="s">
        <v>152</v>
      </c>
      <c r="I35" t="s">
        <v>0</v>
      </c>
      <c r="J35" t="s">
        <v>34</v>
      </c>
      <c r="L35" s="1" t="s">
        <v>0</v>
      </c>
      <c r="M35">
        <v>320</v>
      </c>
    </row>
    <row r="36" spans="1:13" ht="12.75">
      <c r="A36" t="s">
        <v>572</v>
      </c>
      <c r="B36" t="s">
        <v>305</v>
      </c>
      <c r="C36" s="1" t="s">
        <v>252</v>
      </c>
      <c r="D36" s="1" t="s">
        <v>130</v>
      </c>
      <c r="E36" s="1">
        <v>13</v>
      </c>
      <c r="F36" s="1">
        <v>9</v>
      </c>
      <c r="G36" s="1" t="s">
        <v>712</v>
      </c>
      <c r="H36" s="3" t="s">
        <v>318</v>
      </c>
      <c r="I36" s="3" t="s">
        <v>396</v>
      </c>
      <c r="J36" t="s">
        <v>34</v>
      </c>
      <c r="K36" t="s">
        <v>29</v>
      </c>
      <c r="L36" s="1" t="s">
        <v>0</v>
      </c>
      <c r="M36">
        <v>330</v>
      </c>
    </row>
    <row r="37" spans="1:13" ht="12.75">
      <c r="A37" t="s">
        <v>330</v>
      </c>
      <c r="B37" t="s">
        <v>377</v>
      </c>
      <c r="C37" s="1" t="s">
        <v>266</v>
      </c>
      <c r="D37" s="1" t="s">
        <v>127</v>
      </c>
      <c r="E37" s="1">
        <v>14</v>
      </c>
      <c r="F37" s="1">
        <v>10</v>
      </c>
      <c r="G37" s="1" t="s">
        <v>712</v>
      </c>
      <c r="H37" s="3" t="s">
        <v>714</v>
      </c>
      <c r="I37" s="3" t="s">
        <v>107</v>
      </c>
      <c r="J37" t="s">
        <v>560</v>
      </c>
      <c r="K37" t="s">
        <v>634</v>
      </c>
      <c r="L37" s="1" t="s">
        <v>0</v>
      </c>
      <c r="M37">
        <v>340</v>
      </c>
    </row>
    <row r="38" spans="1:13" ht="12.75">
      <c r="A38" t="s">
        <v>330</v>
      </c>
      <c r="B38" t="s">
        <v>377</v>
      </c>
      <c r="C38" s="1" t="s">
        <v>266</v>
      </c>
      <c r="D38" s="1" t="s">
        <v>127</v>
      </c>
      <c r="E38" s="1">
        <v>14</v>
      </c>
      <c r="F38" s="1">
        <v>11</v>
      </c>
      <c r="G38" s="1" t="s">
        <v>712</v>
      </c>
      <c r="H38" s="3" t="s">
        <v>190</v>
      </c>
      <c r="I38" s="3" t="s">
        <v>108</v>
      </c>
      <c r="J38" t="s">
        <v>560</v>
      </c>
      <c r="K38" t="s">
        <v>633</v>
      </c>
      <c r="L38" s="1" t="s">
        <v>0</v>
      </c>
      <c r="M38">
        <v>350</v>
      </c>
    </row>
    <row r="39" spans="1:13" ht="12.75">
      <c r="A39" t="s">
        <v>330</v>
      </c>
      <c r="B39" t="s">
        <v>377</v>
      </c>
      <c r="C39" s="1" t="s">
        <v>130</v>
      </c>
      <c r="D39" s="1" t="s">
        <v>130</v>
      </c>
      <c r="E39" s="1">
        <v>14</v>
      </c>
      <c r="F39" s="1">
        <v>12</v>
      </c>
      <c r="G39" s="1" t="s">
        <v>712</v>
      </c>
      <c r="H39" s="3" t="s">
        <v>658</v>
      </c>
      <c r="I39" s="3" t="s">
        <v>115</v>
      </c>
      <c r="J39" t="s">
        <v>560</v>
      </c>
      <c r="K39" t="s">
        <v>582</v>
      </c>
      <c r="L39" s="1" t="s">
        <v>0</v>
      </c>
      <c r="M39">
        <v>360</v>
      </c>
    </row>
    <row r="40" spans="1:13" ht="12.75">
      <c r="A40" t="s">
        <v>330</v>
      </c>
      <c r="B40" t="s">
        <v>169</v>
      </c>
      <c r="C40" s="1" t="s">
        <v>266</v>
      </c>
      <c r="D40" s="1" t="s">
        <v>130</v>
      </c>
      <c r="E40" s="1">
        <v>14</v>
      </c>
      <c r="F40" s="1">
        <v>13</v>
      </c>
      <c r="G40" s="1" t="s">
        <v>712</v>
      </c>
      <c r="H40" s="3" t="s">
        <v>192</v>
      </c>
      <c r="I40" s="3" t="s">
        <v>125</v>
      </c>
      <c r="J40" t="s">
        <v>161</v>
      </c>
      <c r="K40" t="s">
        <v>466</v>
      </c>
      <c r="L40" s="1" t="s">
        <v>0</v>
      </c>
      <c r="M40">
        <v>370</v>
      </c>
    </row>
    <row r="41" spans="1:13" ht="12.75">
      <c r="A41" t="s">
        <v>330</v>
      </c>
      <c r="B41" t="s">
        <v>169</v>
      </c>
      <c r="C41" s="1" t="s">
        <v>266</v>
      </c>
      <c r="D41" s="1" t="s">
        <v>130</v>
      </c>
      <c r="E41" s="1">
        <v>14</v>
      </c>
      <c r="F41" s="1">
        <v>14</v>
      </c>
      <c r="G41" s="1" t="s">
        <v>712</v>
      </c>
      <c r="H41" s="3" t="s">
        <v>172</v>
      </c>
      <c r="I41" s="3" t="s">
        <v>125</v>
      </c>
      <c r="J41" t="s">
        <v>161</v>
      </c>
      <c r="K41" t="s">
        <v>477</v>
      </c>
      <c r="L41" s="1" t="s">
        <v>0</v>
      </c>
      <c r="M41">
        <v>380</v>
      </c>
    </row>
    <row r="42" spans="1:13" ht="12.75">
      <c r="A42" t="s">
        <v>326</v>
      </c>
      <c r="B42" t="s">
        <v>305</v>
      </c>
      <c r="C42" s="1" t="s">
        <v>304</v>
      </c>
      <c r="D42" s="1" t="s">
        <v>130</v>
      </c>
      <c r="E42" s="1">
        <v>14</v>
      </c>
      <c r="F42" s="1">
        <v>15</v>
      </c>
      <c r="G42" s="1" t="s">
        <v>712</v>
      </c>
      <c r="H42" s="3" t="s">
        <v>625</v>
      </c>
      <c r="I42" s="3" t="s">
        <v>408</v>
      </c>
      <c r="J42" t="s">
        <v>34</v>
      </c>
      <c r="K42" t="s">
        <v>0</v>
      </c>
      <c r="L42" s="1" t="s">
        <v>0</v>
      </c>
      <c r="M42">
        <v>390</v>
      </c>
    </row>
    <row r="43" spans="1:13" ht="12.75">
      <c r="A43" t="s">
        <v>326</v>
      </c>
      <c r="B43" t="s">
        <v>305</v>
      </c>
      <c r="C43" s="1" t="s">
        <v>304</v>
      </c>
      <c r="D43" s="1" t="s">
        <v>130</v>
      </c>
      <c r="E43" s="1">
        <v>14</v>
      </c>
      <c r="F43" s="1">
        <v>16</v>
      </c>
      <c r="G43" s="1" t="s">
        <v>712</v>
      </c>
      <c r="H43" s="3" t="s">
        <v>658</v>
      </c>
      <c r="I43" s="3" t="s">
        <v>408</v>
      </c>
      <c r="J43" t="s">
        <v>34</v>
      </c>
      <c r="K43" t="s">
        <v>0</v>
      </c>
      <c r="L43" s="1" t="s">
        <v>0</v>
      </c>
      <c r="M43">
        <v>400</v>
      </c>
    </row>
    <row r="44" spans="1:13" ht="12.75">
      <c r="A44" t="s">
        <v>326</v>
      </c>
      <c r="B44" t="s">
        <v>305</v>
      </c>
      <c r="C44" s="1" t="s">
        <v>304</v>
      </c>
      <c r="D44" s="1" t="s">
        <v>130</v>
      </c>
      <c r="E44" s="1">
        <v>14</v>
      </c>
      <c r="F44" s="1">
        <v>17</v>
      </c>
      <c r="G44" s="1" t="s">
        <v>712</v>
      </c>
      <c r="H44" s="3" t="s">
        <v>185</v>
      </c>
      <c r="I44" s="3" t="s">
        <v>396</v>
      </c>
      <c r="J44" t="s">
        <v>34</v>
      </c>
      <c r="K44" t="s">
        <v>0</v>
      </c>
      <c r="L44" s="1" t="s">
        <v>0</v>
      </c>
      <c r="M44">
        <v>410</v>
      </c>
    </row>
    <row r="45" spans="1:13" ht="12.75">
      <c r="A45" t="s">
        <v>326</v>
      </c>
      <c r="B45" t="s">
        <v>159</v>
      </c>
      <c r="C45" s="1" t="s">
        <v>304</v>
      </c>
      <c r="D45" s="1" t="s">
        <v>130</v>
      </c>
      <c r="E45" s="1">
        <v>14</v>
      </c>
      <c r="F45" s="1">
        <v>18</v>
      </c>
      <c r="G45" s="1" t="s">
        <v>712</v>
      </c>
      <c r="H45" s="3" t="s">
        <v>318</v>
      </c>
      <c r="I45" t="s">
        <v>0</v>
      </c>
      <c r="J45" t="s">
        <v>404</v>
      </c>
      <c r="K45" t="s">
        <v>0</v>
      </c>
      <c r="L45" s="1" t="s">
        <v>0</v>
      </c>
      <c r="M45">
        <v>420</v>
      </c>
    </row>
    <row r="46" spans="1:13" ht="12.75">
      <c r="A46" t="s">
        <v>143</v>
      </c>
      <c r="B46" t="s">
        <v>650</v>
      </c>
      <c r="C46" s="1" t="s">
        <v>325</v>
      </c>
      <c r="D46" s="1" t="s">
        <v>139</v>
      </c>
      <c r="E46" s="1">
        <v>15</v>
      </c>
      <c r="F46" s="1">
        <v>19</v>
      </c>
      <c r="G46" s="1" t="s">
        <v>712</v>
      </c>
      <c r="H46" s="3" t="s">
        <v>242</v>
      </c>
      <c r="I46" t="s">
        <v>0</v>
      </c>
      <c r="J46" t="s">
        <v>153</v>
      </c>
      <c r="K46" t="s">
        <v>0</v>
      </c>
      <c r="L46" s="1" t="s">
        <v>696</v>
      </c>
      <c r="M46">
        <v>430</v>
      </c>
    </row>
    <row r="47" spans="1:13" ht="12.75">
      <c r="A47" t="s">
        <v>231</v>
      </c>
      <c r="B47" t="s">
        <v>645</v>
      </c>
      <c r="C47" s="1" t="s">
        <v>325</v>
      </c>
      <c r="D47" s="1" t="s">
        <v>163</v>
      </c>
      <c r="E47" s="1">
        <v>15</v>
      </c>
      <c r="F47" s="1">
        <v>20</v>
      </c>
      <c r="G47" s="1" t="s">
        <v>712</v>
      </c>
      <c r="H47" s="3" t="s">
        <v>181</v>
      </c>
      <c r="I47" s="3" t="s">
        <v>22</v>
      </c>
      <c r="J47" t="s">
        <v>566</v>
      </c>
      <c r="K47" t="s">
        <v>576</v>
      </c>
      <c r="L47" s="1" t="s">
        <v>698</v>
      </c>
      <c r="M47">
        <v>440</v>
      </c>
    </row>
    <row r="48" spans="1:13" ht="12.75">
      <c r="A48" t="s">
        <v>231</v>
      </c>
      <c r="B48" t="s">
        <v>645</v>
      </c>
      <c r="C48" s="1" t="s">
        <v>325</v>
      </c>
      <c r="D48" s="1" t="s">
        <v>164</v>
      </c>
      <c r="E48" s="1">
        <v>15</v>
      </c>
      <c r="F48" s="1">
        <v>21</v>
      </c>
      <c r="G48" s="1" t="s">
        <v>712</v>
      </c>
      <c r="H48" s="3" t="s">
        <v>181</v>
      </c>
      <c r="I48" s="3" t="s">
        <v>74</v>
      </c>
      <c r="J48" t="s">
        <v>565</v>
      </c>
      <c r="K48" t="s">
        <v>473</v>
      </c>
      <c r="L48" s="1" t="s">
        <v>694</v>
      </c>
      <c r="M48">
        <v>450</v>
      </c>
    </row>
    <row r="49" spans="1:13" ht="12.75">
      <c r="A49" t="s">
        <v>643</v>
      </c>
      <c r="B49" t="s">
        <v>159</v>
      </c>
      <c r="C49" s="1" t="s">
        <v>325</v>
      </c>
      <c r="D49" s="1" t="s">
        <v>164</v>
      </c>
      <c r="E49" s="1">
        <v>16</v>
      </c>
      <c r="F49" s="1">
        <v>22</v>
      </c>
      <c r="G49" s="1" t="s">
        <v>712</v>
      </c>
      <c r="H49" s="3" t="s">
        <v>183</v>
      </c>
      <c r="I49" t="s">
        <v>0</v>
      </c>
      <c r="J49" t="s">
        <v>404</v>
      </c>
      <c r="K49" t="s">
        <v>0</v>
      </c>
      <c r="L49" s="1" t="s">
        <v>0</v>
      </c>
      <c r="M49">
        <v>460</v>
      </c>
    </row>
    <row r="50" spans="1:13" ht="12.75">
      <c r="A50" t="s">
        <v>643</v>
      </c>
      <c r="B50" t="s">
        <v>159</v>
      </c>
      <c r="C50" s="1" t="s">
        <v>325</v>
      </c>
      <c r="D50" s="1" t="s">
        <v>164</v>
      </c>
      <c r="E50" s="1">
        <v>16</v>
      </c>
      <c r="F50" s="1">
        <v>23</v>
      </c>
      <c r="G50" s="1" t="s">
        <v>712</v>
      </c>
      <c r="H50" s="3" t="s">
        <v>180</v>
      </c>
      <c r="I50" t="s">
        <v>0</v>
      </c>
      <c r="J50" t="s">
        <v>404</v>
      </c>
      <c r="K50" t="s">
        <v>0</v>
      </c>
      <c r="L50" s="1" t="s">
        <v>0</v>
      </c>
      <c r="M50">
        <v>470</v>
      </c>
    </row>
    <row r="51" spans="1:13" ht="12.75">
      <c r="A51" s="7" t="s">
        <v>643</v>
      </c>
      <c r="B51" t="s">
        <v>159</v>
      </c>
      <c r="C51" s="8" t="s">
        <v>325</v>
      </c>
      <c r="D51" s="8" t="s">
        <v>164</v>
      </c>
      <c r="E51" s="8">
        <v>16</v>
      </c>
      <c r="F51" s="8">
        <v>24</v>
      </c>
      <c r="G51" s="8" t="s">
        <v>712</v>
      </c>
      <c r="H51" s="3" t="s">
        <v>664</v>
      </c>
      <c r="I51" s="3" t="s">
        <v>288</v>
      </c>
      <c r="J51" t="s">
        <v>404</v>
      </c>
      <c r="K51" t="s">
        <v>0</v>
      </c>
      <c r="L51" s="1" t="s">
        <v>0</v>
      </c>
      <c r="M51">
        <v>480</v>
      </c>
    </row>
    <row r="52" spans="1:13" ht="12.75">
      <c r="A52" s="7" t="s">
        <v>381</v>
      </c>
      <c r="B52" t="s">
        <v>303</v>
      </c>
      <c r="C52" s="8" t="s">
        <v>334</v>
      </c>
      <c r="D52" s="8" t="s">
        <v>127</v>
      </c>
      <c r="E52" s="8">
        <v>12</v>
      </c>
      <c r="F52" s="8">
        <v>1</v>
      </c>
      <c r="G52" s="8" t="s">
        <v>168</v>
      </c>
      <c r="H52" s="3" t="s">
        <v>317</v>
      </c>
      <c r="I52" s="3" t="s">
        <v>98</v>
      </c>
      <c r="J52" t="s">
        <v>161</v>
      </c>
      <c r="K52" t="s">
        <v>609</v>
      </c>
      <c r="L52" s="1" t="s">
        <v>0</v>
      </c>
      <c r="M52">
        <v>490</v>
      </c>
    </row>
    <row r="53" spans="1:13" ht="12.75">
      <c r="A53" s="7" t="s">
        <v>381</v>
      </c>
      <c r="B53" t="s">
        <v>303</v>
      </c>
      <c r="C53" s="8" t="s">
        <v>334</v>
      </c>
      <c r="D53" s="8" t="s">
        <v>127</v>
      </c>
      <c r="E53" s="8">
        <v>12</v>
      </c>
      <c r="F53" s="8">
        <v>2</v>
      </c>
      <c r="G53" s="8" t="s">
        <v>168</v>
      </c>
      <c r="H53" s="3" t="s">
        <v>307</v>
      </c>
      <c r="I53" s="3" t="s">
        <v>60</v>
      </c>
      <c r="J53" t="s">
        <v>161</v>
      </c>
      <c r="K53" t="s">
        <v>579</v>
      </c>
      <c r="L53" s="1" t="s">
        <v>0</v>
      </c>
      <c r="M53">
        <v>500</v>
      </c>
    </row>
    <row r="54" spans="1:13" ht="12.75">
      <c r="A54" s="7" t="s">
        <v>381</v>
      </c>
      <c r="B54" t="s">
        <v>645</v>
      </c>
      <c r="C54" s="8" t="s">
        <v>334</v>
      </c>
      <c r="D54" s="8" t="s">
        <v>130</v>
      </c>
      <c r="E54" s="8">
        <v>12</v>
      </c>
      <c r="F54" s="8">
        <v>3</v>
      </c>
      <c r="G54" s="8" t="s">
        <v>168</v>
      </c>
      <c r="H54" s="3" t="s">
        <v>308</v>
      </c>
      <c r="I54" s="3" t="s">
        <v>96</v>
      </c>
      <c r="J54" t="s">
        <v>566</v>
      </c>
      <c r="K54" t="s">
        <v>220</v>
      </c>
      <c r="L54" s="1" t="s">
        <v>0</v>
      </c>
      <c r="M54">
        <v>510</v>
      </c>
    </row>
    <row r="55" spans="1:13" ht="12.75">
      <c r="A55" s="7" t="s">
        <v>381</v>
      </c>
      <c r="B55" t="s">
        <v>377</v>
      </c>
      <c r="C55" s="8" t="s">
        <v>334</v>
      </c>
      <c r="D55" s="8" t="s">
        <v>130</v>
      </c>
      <c r="E55" s="8">
        <v>12</v>
      </c>
      <c r="F55" s="8">
        <v>4</v>
      </c>
      <c r="G55" s="8" t="s">
        <v>168</v>
      </c>
      <c r="H55" s="3" t="s">
        <v>457</v>
      </c>
      <c r="I55" s="3" t="s">
        <v>114</v>
      </c>
      <c r="J55" t="s">
        <v>560</v>
      </c>
      <c r="K55" t="s">
        <v>606</v>
      </c>
      <c r="L55" s="1" t="s">
        <v>0</v>
      </c>
      <c r="M55">
        <v>520</v>
      </c>
    </row>
    <row r="56" spans="1:13" ht="12.75">
      <c r="A56" s="7" t="s">
        <v>381</v>
      </c>
      <c r="B56" t="s">
        <v>377</v>
      </c>
      <c r="C56" s="8" t="s">
        <v>334</v>
      </c>
      <c r="D56" s="8" t="s">
        <v>127</v>
      </c>
      <c r="E56" s="8">
        <v>12</v>
      </c>
      <c r="F56" s="8">
        <v>5</v>
      </c>
      <c r="G56" s="8" t="s">
        <v>168</v>
      </c>
      <c r="H56" s="3" t="s">
        <v>457</v>
      </c>
      <c r="I56" s="3" t="s">
        <v>110</v>
      </c>
      <c r="J56" t="s">
        <v>560</v>
      </c>
      <c r="K56" t="s">
        <v>131</v>
      </c>
      <c r="L56" s="1" t="s">
        <v>0</v>
      </c>
      <c r="M56">
        <v>530</v>
      </c>
    </row>
    <row r="57" spans="1:13" ht="12.75">
      <c r="A57" s="7" t="s">
        <v>381</v>
      </c>
      <c r="B57" t="s">
        <v>563</v>
      </c>
      <c r="C57" s="8" t="s">
        <v>334</v>
      </c>
      <c r="D57" s="8" t="s">
        <v>130</v>
      </c>
      <c r="E57" s="8">
        <v>12</v>
      </c>
      <c r="F57" s="8">
        <v>6</v>
      </c>
      <c r="G57" s="8" t="s">
        <v>168</v>
      </c>
      <c r="H57" s="3" t="s">
        <v>457</v>
      </c>
      <c r="I57" s="3" t="s">
        <v>258</v>
      </c>
      <c r="J57" t="s">
        <v>217</v>
      </c>
      <c r="K57" t="s">
        <v>541</v>
      </c>
      <c r="L57" s="1" t="s">
        <v>0</v>
      </c>
      <c r="M57">
        <v>540</v>
      </c>
    </row>
    <row r="58" spans="1:13" ht="12.75">
      <c r="A58" s="7" t="s">
        <v>381</v>
      </c>
      <c r="B58" t="s">
        <v>305</v>
      </c>
      <c r="C58" s="8" t="s">
        <v>334</v>
      </c>
      <c r="D58" s="8" t="s">
        <v>130</v>
      </c>
      <c r="E58" s="8">
        <v>12</v>
      </c>
      <c r="F58" s="8">
        <v>7</v>
      </c>
      <c r="G58" s="8" t="s">
        <v>168</v>
      </c>
      <c r="H58" s="3" t="s">
        <v>457</v>
      </c>
      <c r="I58" s="3" t="s">
        <v>276</v>
      </c>
      <c r="J58" t="s">
        <v>34</v>
      </c>
      <c r="K58" t="s">
        <v>37</v>
      </c>
      <c r="L58" s="1" t="s">
        <v>0</v>
      </c>
      <c r="M58">
        <v>550</v>
      </c>
    </row>
    <row r="59" spans="1:13" ht="12.75">
      <c r="A59" s="7" t="s">
        <v>381</v>
      </c>
      <c r="B59" t="s">
        <v>640</v>
      </c>
      <c r="C59" s="8" t="s">
        <v>334</v>
      </c>
      <c r="D59" s="8" t="s">
        <v>130</v>
      </c>
      <c r="E59" s="8">
        <v>12</v>
      </c>
      <c r="F59" s="8">
        <v>8</v>
      </c>
      <c r="G59" s="8" t="s">
        <v>168</v>
      </c>
      <c r="H59" s="3" t="s">
        <v>457</v>
      </c>
      <c r="I59" s="3" t="s">
        <v>416</v>
      </c>
      <c r="J59" t="s">
        <v>415</v>
      </c>
      <c r="K59" t="s">
        <v>38</v>
      </c>
      <c r="L59" s="1" t="s">
        <v>0</v>
      </c>
      <c r="M59">
        <v>560</v>
      </c>
    </row>
    <row r="60" spans="1:13" ht="12.75">
      <c r="A60" s="7" t="s">
        <v>495</v>
      </c>
      <c r="B60" t="s">
        <v>569</v>
      </c>
      <c r="C60" s="8" t="s">
        <v>334</v>
      </c>
      <c r="D60" s="8" t="s">
        <v>130</v>
      </c>
      <c r="E60" s="8">
        <v>12</v>
      </c>
      <c r="F60" s="8">
        <v>9</v>
      </c>
      <c r="G60" s="8" t="s">
        <v>168</v>
      </c>
      <c r="H60" s="3" t="s">
        <v>457</v>
      </c>
      <c r="I60" s="3" t="s">
        <v>76</v>
      </c>
      <c r="J60" t="s">
        <v>376</v>
      </c>
      <c r="K60" t="s">
        <v>413</v>
      </c>
      <c r="L60" s="1" t="s">
        <v>0</v>
      </c>
      <c r="M60">
        <v>570</v>
      </c>
    </row>
    <row r="61" spans="1:13" ht="12.75">
      <c r="A61" s="7" t="s">
        <v>495</v>
      </c>
      <c r="B61" t="s">
        <v>169</v>
      </c>
      <c r="C61" s="8" t="s">
        <v>334</v>
      </c>
      <c r="D61" s="8" t="s">
        <v>130</v>
      </c>
      <c r="E61" s="8">
        <v>12</v>
      </c>
      <c r="F61" s="8">
        <v>10</v>
      </c>
      <c r="G61" s="8" t="s">
        <v>168</v>
      </c>
      <c r="H61" t="s">
        <v>242</v>
      </c>
      <c r="I61" s="3" t="s">
        <v>95</v>
      </c>
      <c r="J61" t="s">
        <v>161</v>
      </c>
      <c r="K61" t="s">
        <v>462</v>
      </c>
      <c r="L61" s="1" t="s">
        <v>0</v>
      </c>
      <c r="M61">
        <v>580</v>
      </c>
    </row>
    <row r="62" spans="1:13" ht="12.75">
      <c r="A62" s="7" t="s">
        <v>151</v>
      </c>
      <c r="B62" t="s">
        <v>159</v>
      </c>
      <c r="C62" s="8" t="s">
        <v>339</v>
      </c>
      <c r="D62" s="8" t="s">
        <v>127</v>
      </c>
      <c r="E62" s="8">
        <v>14</v>
      </c>
      <c r="F62" s="8">
        <v>11</v>
      </c>
      <c r="G62" s="8" t="s">
        <v>168</v>
      </c>
      <c r="H62" s="3" t="s">
        <v>555</v>
      </c>
      <c r="I62" s="3" t="s">
        <v>289</v>
      </c>
      <c r="J62" t="s">
        <v>404</v>
      </c>
      <c r="K62" t="s">
        <v>331</v>
      </c>
      <c r="L62" s="1" t="s">
        <v>0</v>
      </c>
      <c r="M62">
        <v>590</v>
      </c>
    </row>
    <row r="63" spans="1:13" ht="12.75">
      <c r="A63" s="7" t="s">
        <v>151</v>
      </c>
      <c r="B63" t="s">
        <v>159</v>
      </c>
      <c r="C63" s="8" t="s">
        <v>339</v>
      </c>
      <c r="D63" s="8" t="s">
        <v>127</v>
      </c>
      <c r="E63" s="8">
        <v>14</v>
      </c>
      <c r="F63" s="8">
        <v>12</v>
      </c>
      <c r="G63" s="8" t="s">
        <v>168</v>
      </c>
      <c r="H63" s="3" t="s">
        <v>628</v>
      </c>
      <c r="I63" s="3" t="s">
        <v>292</v>
      </c>
      <c r="J63" t="s">
        <v>404</v>
      </c>
      <c r="K63" t="s">
        <v>504</v>
      </c>
      <c r="L63" s="1" t="s">
        <v>0</v>
      </c>
      <c r="M63">
        <v>600</v>
      </c>
    </row>
    <row r="64" spans="1:13" ht="12.75">
      <c r="A64" s="7" t="s">
        <v>151</v>
      </c>
      <c r="B64" t="s">
        <v>305</v>
      </c>
      <c r="C64" s="8" t="s">
        <v>339</v>
      </c>
      <c r="D64" s="8" t="s">
        <v>127</v>
      </c>
      <c r="E64" s="8">
        <v>14</v>
      </c>
      <c r="F64" s="8">
        <v>13</v>
      </c>
      <c r="G64" s="8" t="s">
        <v>168</v>
      </c>
      <c r="H64" s="3" t="s">
        <v>663</v>
      </c>
      <c r="I64" s="3" t="s">
        <v>389</v>
      </c>
      <c r="J64" t="s">
        <v>34</v>
      </c>
      <c r="K64" t="s">
        <v>433</v>
      </c>
      <c r="L64" s="1" t="s">
        <v>0</v>
      </c>
      <c r="M64">
        <v>610</v>
      </c>
    </row>
    <row r="65" spans="1:13" ht="12.75">
      <c r="A65" s="7" t="s">
        <v>535</v>
      </c>
      <c r="B65" t="s">
        <v>305</v>
      </c>
      <c r="C65" s="8" t="s">
        <v>339</v>
      </c>
      <c r="D65" s="8" t="s">
        <v>127</v>
      </c>
      <c r="E65" s="8">
        <v>16</v>
      </c>
      <c r="F65" s="8">
        <v>14</v>
      </c>
      <c r="G65" s="8" t="s">
        <v>168</v>
      </c>
      <c r="H65" s="3" t="s">
        <v>659</v>
      </c>
      <c r="I65" s="3" t="s">
        <v>391</v>
      </c>
      <c r="J65" t="s">
        <v>34</v>
      </c>
      <c r="K65" t="s">
        <v>30</v>
      </c>
      <c r="L65" s="1" t="s">
        <v>0</v>
      </c>
      <c r="M65">
        <v>620</v>
      </c>
    </row>
    <row r="66" spans="1:13" ht="12.75">
      <c r="A66" s="7" t="s">
        <v>535</v>
      </c>
      <c r="B66" t="s">
        <v>305</v>
      </c>
      <c r="C66" s="8" t="s">
        <v>339</v>
      </c>
      <c r="D66" s="8" t="s">
        <v>127</v>
      </c>
      <c r="E66" s="8">
        <v>16</v>
      </c>
      <c r="F66" s="8">
        <v>15</v>
      </c>
      <c r="G66" s="8" t="s">
        <v>168</v>
      </c>
      <c r="H66" s="3" t="s">
        <v>662</v>
      </c>
      <c r="I66" s="3" t="s">
        <v>385</v>
      </c>
      <c r="J66" t="s">
        <v>34</v>
      </c>
      <c r="K66" t="s">
        <v>424</v>
      </c>
      <c r="L66" s="1" t="s">
        <v>0</v>
      </c>
      <c r="M66">
        <v>630</v>
      </c>
    </row>
    <row r="67" spans="1:13" ht="12.75">
      <c r="A67" s="7" t="s">
        <v>535</v>
      </c>
      <c r="B67" t="s">
        <v>305</v>
      </c>
      <c r="C67" s="8" t="s">
        <v>339</v>
      </c>
      <c r="D67" s="8" t="s">
        <v>127</v>
      </c>
      <c r="E67" s="8">
        <v>16</v>
      </c>
      <c r="F67" s="8">
        <v>16</v>
      </c>
      <c r="G67" s="8" t="s">
        <v>168</v>
      </c>
      <c r="H67" s="3" t="s">
        <v>312</v>
      </c>
      <c r="I67" s="3" t="s">
        <v>388</v>
      </c>
      <c r="J67" t="s">
        <v>34</v>
      </c>
      <c r="K67" t="s">
        <v>653</v>
      </c>
      <c r="L67" s="1" t="s">
        <v>0</v>
      </c>
      <c r="M67">
        <v>640</v>
      </c>
    </row>
    <row r="68" spans="1:13" ht="12.75">
      <c r="A68" s="7" t="s">
        <v>603</v>
      </c>
      <c r="B68" t="s">
        <v>645</v>
      </c>
      <c r="C68" s="1" t="s">
        <v>228</v>
      </c>
      <c r="D68" s="1" t="s">
        <v>127</v>
      </c>
      <c r="E68" s="1">
        <v>13</v>
      </c>
      <c r="F68" s="1">
        <v>1</v>
      </c>
      <c r="G68" s="1" t="s">
        <v>568</v>
      </c>
      <c r="H68" s="3" t="s">
        <v>242</v>
      </c>
      <c r="I68" s="3" t="s">
        <v>71</v>
      </c>
      <c r="J68" t="s">
        <v>567</v>
      </c>
      <c r="K68" t="s">
        <v>282</v>
      </c>
      <c r="L68" s="1" t="s">
        <v>0</v>
      </c>
      <c r="M68">
        <v>650</v>
      </c>
    </row>
    <row r="69" spans="1:13" ht="12.75">
      <c r="A69" s="7" t="s">
        <v>603</v>
      </c>
      <c r="B69" t="s">
        <v>645</v>
      </c>
      <c r="C69" s="1" t="s">
        <v>228</v>
      </c>
      <c r="D69" s="1" t="s">
        <v>127</v>
      </c>
      <c r="E69" s="1">
        <v>13</v>
      </c>
      <c r="F69" s="1">
        <v>2</v>
      </c>
      <c r="G69" s="1" t="s">
        <v>568</v>
      </c>
      <c r="H69" s="3" t="s">
        <v>242</v>
      </c>
      <c r="I69" s="3" t="s">
        <v>17</v>
      </c>
      <c r="J69" t="s">
        <v>567</v>
      </c>
      <c r="K69" t="s">
        <v>281</v>
      </c>
      <c r="L69" s="1" t="s">
        <v>0</v>
      </c>
      <c r="M69">
        <v>660</v>
      </c>
    </row>
    <row r="70" spans="1:13" ht="12.75">
      <c r="A70" s="7" t="s">
        <v>603</v>
      </c>
      <c r="B70" t="s">
        <v>645</v>
      </c>
      <c r="C70" s="1" t="s">
        <v>228</v>
      </c>
      <c r="D70" s="1" t="s">
        <v>130</v>
      </c>
      <c r="E70" s="1">
        <v>13</v>
      </c>
      <c r="F70" s="1">
        <v>3</v>
      </c>
      <c r="G70" s="1" t="s">
        <v>568</v>
      </c>
      <c r="H70" s="3" t="s">
        <v>242</v>
      </c>
      <c r="I70" s="3" t="s">
        <v>111</v>
      </c>
      <c r="J70" t="s">
        <v>567</v>
      </c>
      <c r="K70" t="s">
        <v>280</v>
      </c>
      <c r="L70" s="1" t="s">
        <v>0</v>
      </c>
      <c r="M70">
        <v>670</v>
      </c>
    </row>
    <row r="71" spans="1:13" ht="12.75">
      <c r="A71" s="7" t="s">
        <v>603</v>
      </c>
      <c r="B71" t="s">
        <v>302</v>
      </c>
      <c r="C71" s="1" t="s">
        <v>228</v>
      </c>
      <c r="D71" s="1" t="s">
        <v>130</v>
      </c>
      <c r="E71" s="1">
        <v>13</v>
      </c>
      <c r="F71" s="1">
        <v>4</v>
      </c>
      <c r="G71" s="1" t="s">
        <v>568</v>
      </c>
      <c r="H71" s="3" t="s">
        <v>242</v>
      </c>
      <c r="I71" s="3" t="s">
        <v>251</v>
      </c>
      <c r="J71" t="s">
        <v>160</v>
      </c>
      <c r="K71" t="s">
        <v>35</v>
      </c>
      <c r="L71" s="1" t="s">
        <v>0</v>
      </c>
      <c r="M71">
        <v>680</v>
      </c>
    </row>
    <row r="72" spans="1:13" ht="12.75">
      <c r="A72" t="s">
        <v>297</v>
      </c>
      <c r="B72" t="s">
        <v>305</v>
      </c>
      <c r="C72" s="1" t="s">
        <v>228</v>
      </c>
      <c r="D72" s="1" t="s">
        <v>127</v>
      </c>
      <c r="E72" s="1">
        <v>13</v>
      </c>
      <c r="F72" s="1">
        <v>5</v>
      </c>
      <c r="G72" s="1" t="s">
        <v>568</v>
      </c>
      <c r="H72" t="s">
        <v>715</v>
      </c>
      <c r="I72" s="3" t="s">
        <v>342</v>
      </c>
      <c r="J72" t="s">
        <v>34</v>
      </c>
      <c r="K72" t="s">
        <v>425</v>
      </c>
      <c r="L72" s="1" t="s">
        <v>0</v>
      </c>
      <c r="M72">
        <v>690</v>
      </c>
    </row>
    <row r="73" spans="1:13" ht="12.75">
      <c r="A73" t="s">
        <v>297</v>
      </c>
      <c r="B73" t="s">
        <v>305</v>
      </c>
      <c r="C73" s="1" t="s">
        <v>228</v>
      </c>
      <c r="D73" s="1" t="s">
        <v>127</v>
      </c>
      <c r="E73" s="1">
        <v>13</v>
      </c>
      <c r="F73" s="1">
        <v>6</v>
      </c>
      <c r="G73" s="1" t="s">
        <v>568</v>
      </c>
      <c r="H73" s="3" t="s">
        <v>520</v>
      </c>
      <c r="I73" s="3" t="s">
        <v>342</v>
      </c>
      <c r="J73" t="s">
        <v>34</v>
      </c>
      <c r="K73" t="s">
        <v>432</v>
      </c>
      <c r="L73" s="1" t="s">
        <v>0</v>
      </c>
      <c r="M73">
        <v>700</v>
      </c>
    </row>
    <row r="74" spans="1:13" ht="12.75">
      <c r="A74" t="s">
        <v>297</v>
      </c>
      <c r="B74" t="s">
        <v>305</v>
      </c>
      <c r="C74" s="1" t="s">
        <v>228</v>
      </c>
      <c r="D74" s="1" t="s">
        <v>127</v>
      </c>
      <c r="E74" s="1">
        <v>13</v>
      </c>
      <c r="F74" s="1">
        <v>7</v>
      </c>
      <c r="G74" s="1" t="s">
        <v>568</v>
      </c>
      <c r="H74" s="3" t="s">
        <v>170</v>
      </c>
      <c r="I74" s="3" t="s">
        <v>397</v>
      </c>
      <c r="J74" t="s">
        <v>34</v>
      </c>
      <c r="K74" t="s">
        <v>423</v>
      </c>
      <c r="L74" s="1" t="s">
        <v>0</v>
      </c>
      <c r="M74">
        <v>710</v>
      </c>
    </row>
    <row r="75" spans="1:13" ht="12.75">
      <c r="A75" t="s">
        <v>297</v>
      </c>
      <c r="B75" t="s">
        <v>305</v>
      </c>
      <c r="C75" s="1" t="s">
        <v>228</v>
      </c>
      <c r="D75" s="1" t="s">
        <v>127</v>
      </c>
      <c r="E75" s="1">
        <v>13</v>
      </c>
      <c r="F75" s="1">
        <v>8</v>
      </c>
      <c r="G75" s="1" t="s">
        <v>568</v>
      </c>
      <c r="H75" s="3" t="s">
        <v>522</v>
      </c>
      <c r="I75" s="3" t="s">
        <v>393</v>
      </c>
      <c r="J75" t="s">
        <v>34</v>
      </c>
      <c r="K75" t="s">
        <v>431</v>
      </c>
      <c r="L75" s="1" t="s">
        <v>0</v>
      </c>
      <c r="M75">
        <v>720</v>
      </c>
    </row>
    <row r="76" spans="1:13" ht="12.75">
      <c r="A76" t="s">
        <v>297</v>
      </c>
      <c r="B76" t="s">
        <v>305</v>
      </c>
      <c r="C76" s="1" t="s">
        <v>228</v>
      </c>
      <c r="D76" s="1" t="s">
        <v>127</v>
      </c>
      <c r="E76" s="1">
        <v>13</v>
      </c>
      <c r="F76" s="1">
        <v>9</v>
      </c>
      <c r="G76" s="1" t="s">
        <v>568</v>
      </c>
      <c r="H76" s="3" t="s">
        <v>519</v>
      </c>
      <c r="I76" s="3" t="s">
        <v>390</v>
      </c>
      <c r="J76" t="s">
        <v>34</v>
      </c>
      <c r="K76" t="s">
        <v>40</v>
      </c>
      <c r="L76" s="1" t="s">
        <v>0</v>
      </c>
      <c r="M76">
        <v>730</v>
      </c>
    </row>
    <row r="77" spans="1:13" ht="12.75">
      <c r="A77" s="7" t="s">
        <v>177</v>
      </c>
      <c r="B77" t="s">
        <v>302</v>
      </c>
      <c r="C77" s="1" t="s">
        <v>348</v>
      </c>
      <c r="D77" s="8" t="s">
        <v>139</v>
      </c>
      <c r="E77" s="1">
        <v>17</v>
      </c>
      <c r="F77" s="1">
        <v>10</v>
      </c>
      <c r="G77" s="1" t="s">
        <v>568</v>
      </c>
      <c r="H77" t="s">
        <v>247</v>
      </c>
      <c r="I77" s="3" t="s">
        <v>174</v>
      </c>
      <c r="J77" t="s">
        <v>161</v>
      </c>
      <c r="K77" t="s">
        <v>0</v>
      </c>
      <c r="L77" s="1" t="s">
        <v>0</v>
      </c>
      <c r="M77">
        <v>740</v>
      </c>
    </row>
    <row r="78" spans="1:13" ht="12.75">
      <c r="A78" s="7" t="s">
        <v>177</v>
      </c>
      <c r="B78" t="s">
        <v>302</v>
      </c>
      <c r="C78" s="1" t="s">
        <v>348</v>
      </c>
      <c r="D78" s="8" t="s">
        <v>164</v>
      </c>
      <c r="E78" s="1">
        <v>17</v>
      </c>
      <c r="F78" s="1">
        <v>11</v>
      </c>
      <c r="G78" s="1" t="s">
        <v>568</v>
      </c>
      <c r="H78" t="s">
        <v>247</v>
      </c>
      <c r="I78" s="3" t="s">
        <v>175</v>
      </c>
      <c r="J78" t="s">
        <v>161</v>
      </c>
      <c r="K78" t="s">
        <v>0</v>
      </c>
      <c r="L78" s="1" t="s">
        <v>0</v>
      </c>
      <c r="M78">
        <v>750</v>
      </c>
    </row>
    <row r="79" spans="1:13" ht="12.75">
      <c r="A79" s="7" t="s">
        <v>177</v>
      </c>
      <c r="B79" t="s">
        <v>640</v>
      </c>
      <c r="C79" s="1" t="s">
        <v>348</v>
      </c>
      <c r="D79" s="8" t="s">
        <v>163</v>
      </c>
      <c r="E79" s="1">
        <v>17</v>
      </c>
      <c r="F79" s="1">
        <v>12</v>
      </c>
      <c r="G79" s="1" t="s">
        <v>568</v>
      </c>
      <c r="H79" s="3" t="s">
        <v>308</v>
      </c>
      <c r="I79" s="3" t="s">
        <v>10</v>
      </c>
      <c r="J79" t="s">
        <v>415</v>
      </c>
      <c r="K79" t="s">
        <v>0</v>
      </c>
      <c r="L79" s="1" t="s">
        <v>0</v>
      </c>
      <c r="M79">
        <v>760</v>
      </c>
    </row>
    <row r="80" spans="1:13" ht="12.75">
      <c r="A80" s="7" t="s">
        <v>177</v>
      </c>
      <c r="B80" t="s">
        <v>650</v>
      </c>
      <c r="C80" s="1" t="s">
        <v>348</v>
      </c>
      <c r="D80" s="1" t="s">
        <v>163</v>
      </c>
      <c r="E80" s="1">
        <v>17</v>
      </c>
      <c r="F80" s="1">
        <v>13</v>
      </c>
      <c r="G80" s="1" t="s">
        <v>568</v>
      </c>
      <c r="H80" t="s">
        <v>246</v>
      </c>
      <c r="I80" s="3" t="s">
        <v>123</v>
      </c>
      <c r="J80" t="s">
        <v>153</v>
      </c>
      <c r="K80" t="s">
        <v>0</v>
      </c>
      <c r="L80" s="1" t="s">
        <v>0</v>
      </c>
      <c r="M80">
        <v>770</v>
      </c>
    </row>
    <row r="81" spans="1:13" ht="12.75">
      <c r="A81" s="7" t="s">
        <v>177</v>
      </c>
      <c r="B81" t="s">
        <v>563</v>
      </c>
      <c r="C81" s="1" t="s">
        <v>348</v>
      </c>
      <c r="D81" s="1" t="s">
        <v>164</v>
      </c>
      <c r="E81" s="1">
        <v>17</v>
      </c>
      <c r="F81" s="1">
        <v>14</v>
      </c>
      <c r="G81" s="1" t="s">
        <v>568</v>
      </c>
      <c r="H81" t="s">
        <v>247</v>
      </c>
      <c r="I81" s="3" t="s">
        <v>259</v>
      </c>
      <c r="J81" t="s">
        <v>217</v>
      </c>
      <c r="K81" t="s">
        <v>132</v>
      </c>
      <c r="L81" s="1" t="s">
        <v>0</v>
      </c>
      <c r="M81">
        <v>780</v>
      </c>
    </row>
    <row r="82" spans="1:13" ht="12.75">
      <c r="A82" t="s">
        <v>368</v>
      </c>
      <c r="B82" t="s">
        <v>305</v>
      </c>
      <c r="C82" s="1" t="s">
        <v>348</v>
      </c>
      <c r="D82" s="8" t="s">
        <v>130</v>
      </c>
      <c r="E82" s="8">
        <v>15</v>
      </c>
      <c r="F82" s="1">
        <v>15</v>
      </c>
      <c r="G82" s="1" t="s">
        <v>568</v>
      </c>
      <c r="H82" s="3" t="s">
        <v>658</v>
      </c>
      <c r="I82" s="3" t="s">
        <v>402</v>
      </c>
      <c r="J82" t="s">
        <v>34</v>
      </c>
      <c r="K82" t="s">
        <v>427</v>
      </c>
      <c r="L82" s="1" t="s">
        <v>689</v>
      </c>
      <c r="M82">
        <v>790</v>
      </c>
    </row>
    <row r="83" spans="1:13" ht="12.75">
      <c r="A83" t="s">
        <v>368</v>
      </c>
      <c r="B83" t="s">
        <v>305</v>
      </c>
      <c r="C83" s="1" t="s">
        <v>348</v>
      </c>
      <c r="D83" s="8" t="s">
        <v>164</v>
      </c>
      <c r="E83" s="8">
        <v>15</v>
      </c>
      <c r="F83" s="1">
        <v>19</v>
      </c>
      <c r="G83" s="1" t="s">
        <v>568</v>
      </c>
      <c r="H83" s="3" t="s">
        <v>310</v>
      </c>
      <c r="I83" s="3" t="s">
        <v>0</v>
      </c>
      <c r="J83" t="s">
        <v>34</v>
      </c>
      <c r="K83" t="s">
        <v>0</v>
      </c>
      <c r="L83" s="1" t="s">
        <v>693</v>
      </c>
      <c r="M83">
        <v>800</v>
      </c>
    </row>
    <row r="84" spans="1:13" ht="12.75">
      <c r="A84" t="s">
        <v>368</v>
      </c>
      <c r="B84" t="s">
        <v>305</v>
      </c>
      <c r="C84" s="1" t="s">
        <v>348</v>
      </c>
      <c r="D84" s="8" t="s">
        <v>164</v>
      </c>
      <c r="E84" s="8">
        <v>15</v>
      </c>
      <c r="F84" s="1">
        <v>17</v>
      </c>
      <c r="G84" s="1" t="s">
        <v>568</v>
      </c>
      <c r="H84" s="3" t="s">
        <v>658</v>
      </c>
      <c r="I84" s="3" t="s">
        <v>271</v>
      </c>
      <c r="J84" t="s">
        <v>34</v>
      </c>
      <c r="K84" t="s">
        <v>430</v>
      </c>
      <c r="L84" s="1" t="s">
        <v>691</v>
      </c>
      <c r="M84">
        <v>810</v>
      </c>
    </row>
    <row r="85" spans="1:13" ht="12.75">
      <c r="A85" t="s">
        <v>368</v>
      </c>
      <c r="B85" t="s">
        <v>305</v>
      </c>
      <c r="C85" s="1" t="s">
        <v>348</v>
      </c>
      <c r="D85" s="8" t="s">
        <v>164</v>
      </c>
      <c r="E85" s="8">
        <v>15</v>
      </c>
      <c r="F85" s="1">
        <v>18</v>
      </c>
      <c r="G85" s="1" t="s">
        <v>568</v>
      </c>
      <c r="H85" s="3" t="s">
        <v>658</v>
      </c>
      <c r="I85" s="3" t="s">
        <v>270</v>
      </c>
      <c r="J85" t="s">
        <v>34</v>
      </c>
      <c r="K85" t="s">
        <v>39</v>
      </c>
      <c r="L85" s="1" t="s">
        <v>0</v>
      </c>
      <c r="M85">
        <v>820</v>
      </c>
    </row>
    <row r="86" spans="1:13" ht="12.75">
      <c r="A86" t="s">
        <v>368</v>
      </c>
      <c r="B86" t="s">
        <v>305</v>
      </c>
      <c r="C86" s="1" t="s">
        <v>348</v>
      </c>
      <c r="D86" s="8" t="s">
        <v>130</v>
      </c>
      <c r="E86" s="8">
        <v>15</v>
      </c>
      <c r="F86" s="1">
        <v>16</v>
      </c>
      <c r="G86" s="1" t="s">
        <v>568</v>
      </c>
      <c r="H86" s="3" t="s">
        <v>658</v>
      </c>
      <c r="I86" s="3" t="s">
        <v>402</v>
      </c>
      <c r="J86" t="s">
        <v>34</v>
      </c>
      <c r="K86" t="s">
        <v>0</v>
      </c>
      <c r="L86" s="1" t="s">
        <v>0</v>
      </c>
      <c r="M86">
        <v>830</v>
      </c>
    </row>
    <row r="87" spans="1:13" ht="12.75">
      <c r="A87" t="s">
        <v>552</v>
      </c>
      <c r="B87" t="s">
        <v>645</v>
      </c>
      <c r="C87" s="1" t="s">
        <v>348</v>
      </c>
      <c r="D87" s="8" t="s">
        <v>164</v>
      </c>
      <c r="E87" s="8">
        <v>13</v>
      </c>
      <c r="F87" s="1">
        <v>20</v>
      </c>
      <c r="G87" s="1" t="s">
        <v>568</v>
      </c>
      <c r="H87" s="3" t="s">
        <v>509</v>
      </c>
      <c r="I87" s="3" t="s">
        <v>86</v>
      </c>
      <c r="J87" t="s">
        <v>566</v>
      </c>
      <c r="K87" t="s">
        <v>467</v>
      </c>
      <c r="L87" s="1" t="s">
        <v>0</v>
      </c>
      <c r="M87">
        <v>840</v>
      </c>
    </row>
    <row r="88" spans="1:13" ht="12.75">
      <c r="A88" t="s">
        <v>552</v>
      </c>
      <c r="B88" t="s">
        <v>645</v>
      </c>
      <c r="C88" s="1" t="s">
        <v>348</v>
      </c>
      <c r="D88" s="8" t="s">
        <v>164</v>
      </c>
      <c r="E88" s="8">
        <v>13</v>
      </c>
      <c r="F88" s="1">
        <v>21</v>
      </c>
      <c r="G88" s="1" t="s">
        <v>568</v>
      </c>
      <c r="H88" s="3" t="s">
        <v>509</v>
      </c>
      <c r="I88" s="3" t="s">
        <v>62</v>
      </c>
      <c r="J88" t="s">
        <v>566</v>
      </c>
      <c r="K88" t="s">
        <v>81</v>
      </c>
      <c r="L88" s="1" t="s">
        <v>0</v>
      </c>
      <c r="M88">
        <v>850</v>
      </c>
    </row>
    <row r="89" spans="1:13" ht="12.75">
      <c r="A89" t="s">
        <v>552</v>
      </c>
      <c r="B89" t="s">
        <v>157</v>
      </c>
      <c r="C89" s="1" t="s">
        <v>348</v>
      </c>
      <c r="D89" s="8" t="s">
        <v>163</v>
      </c>
      <c r="E89" s="8">
        <v>13</v>
      </c>
      <c r="F89" s="1">
        <v>22</v>
      </c>
      <c r="G89" s="1" t="s">
        <v>568</v>
      </c>
      <c r="H89" s="3" t="s">
        <v>509</v>
      </c>
      <c r="I89" s="3" t="s">
        <v>103</v>
      </c>
      <c r="J89" t="s">
        <v>158</v>
      </c>
      <c r="K89" t="s">
        <v>465</v>
      </c>
      <c r="L89" s="1" t="s">
        <v>0</v>
      </c>
      <c r="M89">
        <v>860</v>
      </c>
    </row>
    <row r="90" spans="1:13" ht="12.75">
      <c r="A90" t="s">
        <v>552</v>
      </c>
      <c r="B90" t="s">
        <v>169</v>
      </c>
      <c r="C90" s="1" t="s">
        <v>348</v>
      </c>
      <c r="D90" s="8" t="s">
        <v>164</v>
      </c>
      <c r="E90" s="8">
        <v>13</v>
      </c>
      <c r="F90" s="1">
        <v>23</v>
      </c>
      <c r="G90" s="1" t="s">
        <v>568</v>
      </c>
      <c r="H90" s="3" t="s">
        <v>509</v>
      </c>
      <c r="I90" s="3" t="s">
        <v>0</v>
      </c>
      <c r="J90" t="s">
        <v>161</v>
      </c>
      <c r="K90" t="s">
        <v>0</v>
      </c>
      <c r="L90" s="1" t="s">
        <v>0</v>
      </c>
      <c r="M90">
        <v>870</v>
      </c>
    </row>
    <row r="91" spans="1:13" ht="12.75">
      <c r="A91" t="s">
        <v>546</v>
      </c>
      <c r="B91" t="s">
        <v>377</v>
      </c>
      <c r="C91" s="1" t="s">
        <v>348</v>
      </c>
      <c r="D91" s="1" t="s">
        <v>130</v>
      </c>
      <c r="E91" s="8">
        <v>14</v>
      </c>
      <c r="F91" s="1">
        <v>24</v>
      </c>
      <c r="G91" s="1" t="s">
        <v>568</v>
      </c>
      <c r="H91" s="3" t="s">
        <v>716</v>
      </c>
      <c r="I91" s="3" t="s">
        <v>19</v>
      </c>
      <c r="J91" t="s">
        <v>560</v>
      </c>
      <c r="K91" t="s">
        <v>199</v>
      </c>
      <c r="L91" s="1" t="s">
        <v>0</v>
      </c>
      <c r="M91">
        <v>880</v>
      </c>
    </row>
    <row r="92" spans="1:13" ht="12.75">
      <c r="A92" t="s">
        <v>546</v>
      </c>
      <c r="C92" s="1" t="s">
        <v>348</v>
      </c>
      <c r="D92" s="8" t="s">
        <v>164</v>
      </c>
      <c r="E92" s="8">
        <v>14</v>
      </c>
      <c r="F92" s="1">
        <v>25</v>
      </c>
      <c r="G92" s="1" t="s">
        <v>568</v>
      </c>
      <c r="H92" s="3" t="s">
        <v>625</v>
      </c>
      <c r="I92" s="3" t="s">
        <v>19</v>
      </c>
      <c r="J92" t="s">
        <v>560</v>
      </c>
      <c r="K92" t="s">
        <v>583</v>
      </c>
      <c r="L92" s="1" t="s">
        <v>0</v>
      </c>
      <c r="M92">
        <v>890</v>
      </c>
    </row>
    <row r="93" spans="1:13" ht="12.75">
      <c r="A93" t="s">
        <v>546</v>
      </c>
      <c r="B93" t="s">
        <v>377</v>
      </c>
      <c r="C93" s="1" t="s">
        <v>348</v>
      </c>
      <c r="D93" s="8" t="s">
        <v>164</v>
      </c>
      <c r="E93" s="8">
        <v>14</v>
      </c>
      <c r="F93" s="1">
        <v>26</v>
      </c>
      <c r="G93" s="1" t="s">
        <v>568</v>
      </c>
      <c r="H93" s="3" t="s">
        <v>625</v>
      </c>
      <c r="I93" s="3" t="s">
        <v>20</v>
      </c>
      <c r="J93" t="s">
        <v>560</v>
      </c>
      <c r="K93" t="s">
        <v>373</v>
      </c>
      <c r="L93" s="1" t="s">
        <v>0</v>
      </c>
      <c r="M93">
        <v>900</v>
      </c>
    </row>
    <row r="94" spans="1:13" ht="12.75">
      <c r="A94" s="7" t="s">
        <v>618</v>
      </c>
      <c r="B94" t="s">
        <v>645</v>
      </c>
      <c r="C94" s="1" t="s">
        <v>127</v>
      </c>
      <c r="D94" s="1" t="s">
        <v>127</v>
      </c>
      <c r="E94" s="1">
        <v>16</v>
      </c>
      <c r="F94" s="1" t="s">
        <v>527</v>
      </c>
      <c r="G94" s="1" t="s">
        <v>568</v>
      </c>
      <c r="H94" t="s">
        <v>247</v>
      </c>
      <c r="I94" s="3" t="s">
        <v>77</v>
      </c>
      <c r="J94" t="s">
        <v>566</v>
      </c>
      <c r="K94" t="s">
        <v>223</v>
      </c>
      <c r="L94" s="1" t="s">
        <v>0</v>
      </c>
      <c r="M94">
        <v>920</v>
      </c>
    </row>
    <row r="95" spans="1:13" ht="12.75">
      <c r="A95" s="7" t="s">
        <v>494</v>
      </c>
      <c r="B95" t="s">
        <v>569</v>
      </c>
      <c r="C95" s="1" t="s">
        <v>252</v>
      </c>
      <c r="D95" s="1" t="s">
        <v>130</v>
      </c>
      <c r="E95" s="1">
        <v>12</v>
      </c>
      <c r="F95" s="1" t="s">
        <v>528</v>
      </c>
      <c r="G95" s="1" t="s">
        <v>568</v>
      </c>
      <c r="H95" s="3" t="s">
        <v>307</v>
      </c>
      <c r="I95" s="3" t="s">
        <v>70</v>
      </c>
      <c r="J95" t="s">
        <v>376</v>
      </c>
      <c r="K95" t="s">
        <v>349</v>
      </c>
      <c r="L95" s="1" t="s">
        <v>0</v>
      </c>
      <c r="M95">
        <v>930</v>
      </c>
    </row>
    <row r="96" spans="1:13" ht="12.75">
      <c r="A96" s="7" t="s">
        <v>148</v>
      </c>
      <c r="B96" t="s">
        <v>159</v>
      </c>
      <c r="C96" s="1" t="s">
        <v>339</v>
      </c>
      <c r="D96" s="1" t="s">
        <v>127</v>
      </c>
      <c r="E96" s="1">
        <v>14</v>
      </c>
      <c r="F96" s="1" t="s">
        <v>529</v>
      </c>
      <c r="G96" s="1" t="s">
        <v>568</v>
      </c>
      <c r="H96" s="3" t="s">
        <v>249</v>
      </c>
      <c r="I96" s="3" t="s">
        <v>290</v>
      </c>
      <c r="J96" t="s">
        <v>404</v>
      </c>
      <c r="K96" t="s">
        <v>28</v>
      </c>
      <c r="L96" s="1" t="s">
        <v>0</v>
      </c>
      <c r="M96">
        <v>940</v>
      </c>
    </row>
    <row r="97" spans="1:13" ht="12.75">
      <c r="A97" t="s">
        <v>295</v>
      </c>
      <c r="B97" t="s">
        <v>305</v>
      </c>
      <c r="C97" s="1" t="s">
        <v>417</v>
      </c>
      <c r="D97" s="1" t="s">
        <v>127</v>
      </c>
      <c r="E97" s="1">
        <v>16</v>
      </c>
      <c r="F97" s="1">
        <v>1</v>
      </c>
      <c r="G97" s="1" t="s">
        <v>635</v>
      </c>
      <c r="H97" s="3" t="s">
        <v>556</v>
      </c>
      <c r="I97" s="3" t="s">
        <v>346</v>
      </c>
      <c r="J97" t="s">
        <v>34</v>
      </c>
      <c r="K97" t="s">
        <v>502</v>
      </c>
      <c r="L97" s="1" t="s">
        <v>681</v>
      </c>
      <c r="M97">
        <v>980</v>
      </c>
    </row>
    <row r="98" spans="1:13" ht="12.75">
      <c r="A98" t="s">
        <v>295</v>
      </c>
      <c r="B98" t="s">
        <v>305</v>
      </c>
      <c r="C98" s="1" t="s">
        <v>417</v>
      </c>
      <c r="D98" s="1" t="s">
        <v>127</v>
      </c>
      <c r="E98" s="1">
        <v>16</v>
      </c>
      <c r="F98" s="1">
        <v>2</v>
      </c>
      <c r="G98" s="1" t="s">
        <v>635</v>
      </c>
      <c r="H98" t="s">
        <v>452</v>
      </c>
      <c r="I98" s="3" t="s">
        <v>343</v>
      </c>
      <c r="J98" t="s">
        <v>34</v>
      </c>
      <c r="K98" t="s">
        <v>32</v>
      </c>
      <c r="L98" s="1" t="s">
        <v>680</v>
      </c>
      <c r="M98">
        <v>990</v>
      </c>
    </row>
    <row r="99" spans="1:13" ht="12.75">
      <c r="A99" t="s">
        <v>295</v>
      </c>
      <c r="B99" t="s">
        <v>305</v>
      </c>
      <c r="C99" s="1" t="s">
        <v>417</v>
      </c>
      <c r="D99" s="1" t="s">
        <v>127</v>
      </c>
      <c r="E99" s="1">
        <v>16</v>
      </c>
      <c r="F99" s="1">
        <v>3</v>
      </c>
      <c r="G99" s="1" t="s">
        <v>635</v>
      </c>
      <c r="H99" t="s">
        <v>451</v>
      </c>
      <c r="I99" s="3" t="s">
        <v>347</v>
      </c>
      <c r="J99" t="s">
        <v>34</v>
      </c>
      <c r="K99" t="s">
        <v>508</v>
      </c>
      <c r="L99" s="1" t="s">
        <v>0</v>
      </c>
      <c r="M99">
        <v>1000</v>
      </c>
    </row>
    <row r="100" spans="1:13" ht="12.75">
      <c r="A100" t="s">
        <v>295</v>
      </c>
      <c r="B100" t="s">
        <v>305</v>
      </c>
      <c r="C100" s="1" t="s">
        <v>417</v>
      </c>
      <c r="D100" s="1" t="s">
        <v>127</v>
      </c>
      <c r="E100" s="1">
        <v>16</v>
      </c>
      <c r="F100" s="1">
        <v>4</v>
      </c>
      <c r="G100" s="1" t="s">
        <v>635</v>
      </c>
      <c r="H100" s="3" t="s">
        <v>658</v>
      </c>
      <c r="I100" s="3" t="s">
        <v>384</v>
      </c>
      <c r="J100" t="s">
        <v>34</v>
      </c>
      <c r="K100" t="s">
        <v>133</v>
      </c>
      <c r="L100" s="1" t="s">
        <v>679</v>
      </c>
      <c r="M100">
        <v>1010</v>
      </c>
    </row>
    <row r="101" spans="1:13" ht="12.75">
      <c r="A101" t="s">
        <v>295</v>
      </c>
      <c r="B101" t="s">
        <v>305</v>
      </c>
      <c r="C101" s="1" t="s">
        <v>417</v>
      </c>
      <c r="D101" s="1" t="s">
        <v>127</v>
      </c>
      <c r="E101" s="1">
        <v>16</v>
      </c>
      <c r="F101" s="1">
        <v>5</v>
      </c>
      <c r="G101" s="1" t="s">
        <v>635</v>
      </c>
      <c r="H101" s="3" t="s">
        <v>713</v>
      </c>
      <c r="I101" s="3" t="s">
        <v>378</v>
      </c>
      <c r="J101" t="s">
        <v>487</v>
      </c>
      <c r="K101" t="s">
        <v>435</v>
      </c>
      <c r="L101" s="1" t="s">
        <v>0</v>
      </c>
      <c r="M101">
        <v>1020</v>
      </c>
    </row>
    <row r="102" spans="1:13" ht="12.75">
      <c r="A102" t="s">
        <v>295</v>
      </c>
      <c r="B102" t="s">
        <v>446</v>
      </c>
      <c r="C102" s="1" t="s">
        <v>417</v>
      </c>
      <c r="D102" s="1" t="s">
        <v>127</v>
      </c>
      <c r="E102" s="1">
        <v>16</v>
      </c>
      <c r="F102" s="1">
        <v>6</v>
      </c>
      <c r="G102" s="1" t="s">
        <v>635</v>
      </c>
      <c r="H102" s="3" t="s">
        <v>625</v>
      </c>
      <c r="I102" s="3" t="s">
        <v>0</v>
      </c>
      <c r="J102" t="s">
        <v>447</v>
      </c>
      <c r="K102" t="s">
        <v>0</v>
      </c>
      <c r="L102" s="1" t="s">
        <v>0</v>
      </c>
      <c r="M102">
        <v>1030</v>
      </c>
    </row>
    <row r="103" spans="1:13" ht="12.75">
      <c r="A103" t="s">
        <v>295</v>
      </c>
      <c r="B103" t="s">
        <v>543</v>
      </c>
      <c r="C103" s="1" t="s">
        <v>417</v>
      </c>
      <c r="D103" s="1" t="s">
        <v>127</v>
      </c>
      <c r="E103" s="1">
        <v>16</v>
      </c>
      <c r="F103" s="1">
        <v>7</v>
      </c>
      <c r="G103" s="1" t="s">
        <v>635</v>
      </c>
      <c r="H103" s="3" t="s">
        <v>309</v>
      </c>
      <c r="I103" s="3" t="s">
        <v>374</v>
      </c>
      <c r="J103" t="s">
        <v>666</v>
      </c>
      <c r="K103" t="s">
        <v>352</v>
      </c>
      <c r="L103" s="1" t="s">
        <v>0</v>
      </c>
      <c r="M103">
        <v>1040</v>
      </c>
    </row>
    <row r="104" spans="1:13" ht="12.75">
      <c r="A104" t="s">
        <v>295</v>
      </c>
      <c r="B104" t="s">
        <v>333</v>
      </c>
      <c r="C104" s="1" t="s">
        <v>417</v>
      </c>
      <c r="D104" s="1" t="s">
        <v>127</v>
      </c>
      <c r="E104" s="1">
        <v>16</v>
      </c>
      <c r="F104" s="1">
        <v>8</v>
      </c>
      <c r="G104" s="1" t="s">
        <v>635</v>
      </c>
      <c r="H104" s="3" t="s">
        <v>315</v>
      </c>
      <c r="I104" s="3" t="s">
        <v>112</v>
      </c>
      <c r="J104" t="s">
        <v>41</v>
      </c>
      <c r="K104" t="s">
        <v>0</v>
      </c>
      <c r="L104" s="1" t="s">
        <v>0</v>
      </c>
      <c r="M104">
        <v>1050</v>
      </c>
    </row>
    <row r="105" spans="1:13" ht="12.75">
      <c r="A105" t="s">
        <v>295</v>
      </c>
      <c r="B105" t="s">
        <v>333</v>
      </c>
      <c r="C105" s="1" t="s">
        <v>417</v>
      </c>
      <c r="D105" s="1" t="s">
        <v>127</v>
      </c>
      <c r="E105" s="1">
        <v>16</v>
      </c>
      <c r="F105" s="1">
        <v>9</v>
      </c>
      <c r="G105" s="1" t="s">
        <v>635</v>
      </c>
      <c r="H105" s="3" t="s">
        <v>226</v>
      </c>
      <c r="I105" s="3" t="s">
        <v>112</v>
      </c>
      <c r="J105" t="s">
        <v>41</v>
      </c>
      <c r="K105" t="s">
        <v>0</v>
      </c>
      <c r="L105" s="1" t="s">
        <v>0</v>
      </c>
      <c r="M105">
        <v>1060</v>
      </c>
    </row>
    <row r="106" spans="1:13" ht="12.75">
      <c r="A106" t="s">
        <v>295</v>
      </c>
      <c r="B106" t="s">
        <v>227</v>
      </c>
      <c r="C106" s="1" t="s">
        <v>417</v>
      </c>
      <c r="D106" s="1" t="s">
        <v>127</v>
      </c>
      <c r="E106" s="1">
        <v>16</v>
      </c>
      <c r="F106" s="1">
        <v>10</v>
      </c>
      <c r="G106" s="1" t="s">
        <v>635</v>
      </c>
      <c r="H106" s="3" t="s">
        <v>315</v>
      </c>
      <c r="I106" s="3" t="s">
        <v>0</v>
      </c>
      <c r="J106" t="s">
        <v>215</v>
      </c>
      <c r="K106" t="s">
        <v>0</v>
      </c>
      <c r="L106" s="1" t="s">
        <v>0</v>
      </c>
      <c r="M106">
        <v>1070</v>
      </c>
    </row>
    <row r="107" spans="1:13" ht="12.75">
      <c r="A107" t="s">
        <v>295</v>
      </c>
      <c r="B107" t="s">
        <v>611</v>
      </c>
      <c r="C107" s="1" t="s">
        <v>417</v>
      </c>
      <c r="D107" s="1" t="s">
        <v>127</v>
      </c>
      <c r="E107" s="1">
        <v>16</v>
      </c>
      <c r="F107" s="1">
        <v>11</v>
      </c>
      <c r="G107" s="1" t="s">
        <v>635</v>
      </c>
      <c r="H107" s="3" t="s">
        <v>240</v>
      </c>
      <c r="I107" s="3" t="s">
        <v>68</v>
      </c>
      <c r="J107" t="s">
        <v>655</v>
      </c>
      <c r="K107" t="s">
        <v>0</v>
      </c>
      <c r="L107" s="1" t="s">
        <v>0</v>
      </c>
      <c r="M107">
        <v>1080</v>
      </c>
    </row>
    <row r="108" spans="1:13" ht="12.75">
      <c r="A108" t="s">
        <v>295</v>
      </c>
      <c r="B108" t="s">
        <v>646</v>
      </c>
      <c r="C108" s="1" t="s">
        <v>417</v>
      </c>
      <c r="D108" s="1" t="s">
        <v>127</v>
      </c>
      <c r="E108" s="1">
        <v>16</v>
      </c>
      <c r="F108" s="1">
        <v>12</v>
      </c>
      <c r="G108" s="1" t="s">
        <v>635</v>
      </c>
      <c r="H108" s="3" t="s">
        <v>509</v>
      </c>
      <c r="I108" s="3" t="s">
        <v>306</v>
      </c>
      <c r="J108" t="s">
        <v>548</v>
      </c>
      <c r="K108" t="s">
        <v>0</v>
      </c>
      <c r="L108" s="1" t="s">
        <v>0</v>
      </c>
      <c r="M108">
        <v>1090</v>
      </c>
    </row>
    <row r="109" spans="1:13" ht="12.75">
      <c r="A109" t="s">
        <v>602</v>
      </c>
      <c r="B109" t="s">
        <v>645</v>
      </c>
      <c r="C109" s="1" t="s">
        <v>469</v>
      </c>
      <c r="D109" s="1" t="s">
        <v>127</v>
      </c>
      <c r="E109" s="1">
        <v>16</v>
      </c>
      <c r="F109" s="1">
        <v>13</v>
      </c>
      <c r="G109" s="1" t="s">
        <v>635</v>
      </c>
      <c r="H109" s="3" t="s">
        <v>240</v>
      </c>
      <c r="I109" s="3" t="s">
        <v>72</v>
      </c>
      <c r="J109" t="s">
        <v>565</v>
      </c>
      <c r="K109" t="s">
        <v>476</v>
      </c>
      <c r="L109" s="1" t="s">
        <v>683</v>
      </c>
      <c r="M109">
        <v>1100</v>
      </c>
    </row>
    <row r="110" spans="1:13" ht="12.75">
      <c r="A110" t="s">
        <v>602</v>
      </c>
      <c r="B110" t="s">
        <v>645</v>
      </c>
      <c r="C110" s="1" t="s">
        <v>469</v>
      </c>
      <c r="D110" s="1" t="s">
        <v>127</v>
      </c>
      <c r="E110" s="1">
        <v>16</v>
      </c>
      <c r="F110" s="1">
        <v>14</v>
      </c>
      <c r="G110" s="1" t="s">
        <v>635</v>
      </c>
      <c r="H110" s="3" t="s">
        <v>241</v>
      </c>
      <c r="I110" s="3" t="s">
        <v>89</v>
      </c>
      <c r="J110" t="s">
        <v>565</v>
      </c>
      <c r="K110" t="s">
        <v>461</v>
      </c>
      <c r="L110" s="1" t="s">
        <v>0</v>
      </c>
      <c r="M110">
        <v>1110</v>
      </c>
    </row>
    <row r="111" spans="1:13" ht="12.75">
      <c r="A111" t="s">
        <v>602</v>
      </c>
      <c r="B111" t="s">
        <v>157</v>
      </c>
      <c r="C111" s="1" t="s">
        <v>469</v>
      </c>
      <c r="D111" s="1" t="s">
        <v>127</v>
      </c>
      <c r="E111" s="1">
        <v>16</v>
      </c>
      <c r="F111" s="1">
        <v>15</v>
      </c>
      <c r="G111" s="1" t="s">
        <v>635</v>
      </c>
      <c r="H111" s="3" t="s">
        <v>240</v>
      </c>
      <c r="I111" s="3" t="s">
        <v>86</v>
      </c>
      <c r="J111" t="s">
        <v>158</v>
      </c>
      <c r="K111" t="s">
        <v>225</v>
      </c>
      <c r="L111" s="1" t="s">
        <v>685</v>
      </c>
      <c r="M111">
        <v>1120</v>
      </c>
    </row>
    <row r="112" spans="1:13" ht="12.75">
      <c r="A112" t="s">
        <v>602</v>
      </c>
      <c r="B112" t="s">
        <v>157</v>
      </c>
      <c r="C112" s="1" t="s">
        <v>469</v>
      </c>
      <c r="D112" s="1" t="s">
        <v>127</v>
      </c>
      <c r="E112" s="1">
        <v>16</v>
      </c>
      <c r="F112" s="1">
        <v>16</v>
      </c>
      <c r="G112" s="1" t="s">
        <v>635</v>
      </c>
      <c r="H112" s="3" t="s">
        <v>240</v>
      </c>
      <c r="I112" s="3" t="s">
        <v>86</v>
      </c>
      <c r="J112" t="s">
        <v>158</v>
      </c>
      <c r="K112" t="s">
        <v>459</v>
      </c>
      <c r="L112" s="1" t="s">
        <v>687</v>
      </c>
      <c r="M112">
        <v>1130</v>
      </c>
    </row>
    <row r="113" spans="1:13" ht="12.75">
      <c r="A113" t="s">
        <v>602</v>
      </c>
      <c r="B113" t="s">
        <v>611</v>
      </c>
      <c r="C113" s="1" t="s">
        <v>469</v>
      </c>
      <c r="D113" s="1" t="s">
        <v>127</v>
      </c>
      <c r="E113" s="1">
        <v>16</v>
      </c>
      <c r="F113" s="1">
        <v>17</v>
      </c>
      <c r="G113" s="1" t="s">
        <v>635</v>
      </c>
      <c r="H113" s="3" t="s">
        <v>240</v>
      </c>
      <c r="I113" s="3" t="s">
        <v>59</v>
      </c>
      <c r="J113" t="s">
        <v>655</v>
      </c>
      <c r="K113" t="s">
        <v>350</v>
      </c>
      <c r="L113" s="1" t="s">
        <v>0</v>
      </c>
      <c r="M113">
        <v>1140</v>
      </c>
    </row>
    <row r="114" spans="1:13" ht="12.75">
      <c r="A114" t="s">
        <v>602</v>
      </c>
      <c r="B114" t="s">
        <v>611</v>
      </c>
      <c r="C114" s="1" t="s">
        <v>469</v>
      </c>
      <c r="D114" s="1" t="s">
        <v>127</v>
      </c>
      <c r="E114" s="1">
        <v>16</v>
      </c>
      <c r="F114" s="1">
        <v>18</v>
      </c>
      <c r="G114" s="1" t="s">
        <v>635</v>
      </c>
      <c r="H114" s="3" t="s">
        <v>240</v>
      </c>
      <c r="I114" s="3" t="s">
        <v>68</v>
      </c>
      <c r="J114" t="s">
        <v>655</v>
      </c>
      <c r="K114" t="s">
        <v>0</v>
      </c>
      <c r="L114" s="1" t="s">
        <v>0</v>
      </c>
      <c r="M114">
        <v>1150</v>
      </c>
    </row>
    <row r="115" spans="1:13" ht="12.75">
      <c r="A115" t="s">
        <v>602</v>
      </c>
      <c r="B115" t="s">
        <v>647</v>
      </c>
      <c r="C115" s="1" t="s">
        <v>469</v>
      </c>
      <c r="D115" s="1" t="s">
        <v>127</v>
      </c>
      <c r="E115" s="1">
        <v>16</v>
      </c>
      <c r="F115" s="1">
        <v>19</v>
      </c>
      <c r="G115" s="1" t="s">
        <v>635</v>
      </c>
      <c r="H115" s="3" t="s">
        <v>240</v>
      </c>
      <c r="I115" s="3" t="s">
        <v>598</v>
      </c>
      <c r="J115" t="s">
        <v>179</v>
      </c>
      <c r="K115" t="s">
        <v>472</v>
      </c>
      <c r="L115" s="1" t="s">
        <v>0</v>
      </c>
      <c r="M115">
        <v>1160</v>
      </c>
    </row>
    <row r="116" spans="1:13" ht="12.75">
      <c r="A116" s="7" t="s">
        <v>600</v>
      </c>
      <c r="B116" t="s">
        <v>611</v>
      </c>
      <c r="C116" s="1" t="s">
        <v>189</v>
      </c>
      <c r="D116" s="1" t="s">
        <v>127</v>
      </c>
      <c r="E116" s="1">
        <v>15</v>
      </c>
      <c r="F116" s="1" t="s">
        <v>530</v>
      </c>
      <c r="G116" s="1" t="s">
        <v>635</v>
      </c>
      <c r="H116" s="3" t="s">
        <v>239</v>
      </c>
      <c r="I116" s="3" t="s">
        <v>655</v>
      </c>
      <c r="J116" t="s">
        <v>655</v>
      </c>
      <c r="K116" t="s">
        <v>0</v>
      </c>
      <c r="L116" s="1" t="s">
        <v>0</v>
      </c>
      <c r="M116">
        <v>1161</v>
      </c>
    </row>
    <row r="117" spans="1:13" ht="12.75">
      <c r="A117" s="7" t="s">
        <v>176</v>
      </c>
      <c r="B117" t="s">
        <v>544</v>
      </c>
      <c r="C117" s="1" t="s">
        <v>325</v>
      </c>
      <c r="D117" s="1" t="s">
        <v>163</v>
      </c>
      <c r="E117" s="1">
        <v>17</v>
      </c>
      <c r="F117" s="1" t="s">
        <v>531</v>
      </c>
      <c r="G117" s="1" t="s">
        <v>635</v>
      </c>
      <c r="H117" t="s">
        <v>247</v>
      </c>
      <c r="I117" s="3" t="s">
        <v>6</v>
      </c>
      <c r="J117" t="s">
        <v>666</v>
      </c>
      <c r="K117" t="s">
        <v>351</v>
      </c>
      <c r="L117" s="1" t="s">
        <v>0</v>
      </c>
      <c r="M117">
        <v>1162</v>
      </c>
    </row>
    <row r="118" spans="1:13" ht="12.75">
      <c r="A118" s="7" t="s">
        <v>495</v>
      </c>
      <c r="B118" t="s">
        <v>611</v>
      </c>
      <c r="C118" s="1" t="s">
        <v>334</v>
      </c>
      <c r="D118" s="1" t="s">
        <v>130</v>
      </c>
      <c r="E118" s="1">
        <v>12</v>
      </c>
      <c r="F118" s="1" t="s">
        <v>532</v>
      </c>
      <c r="G118" s="1" t="s">
        <v>635</v>
      </c>
      <c r="H118" t="s">
        <v>489</v>
      </c>
      <c r="I118" s="3" t="s">
        <v>66</v>
      </c>
      <c r="J118" t="s">
        <v>654</v>
      </c>
      <c r="K118" t="s">
        <v>492</v>
      </c>
      <c r="L118" s="1" t="s">
        <v>0</v>
      </c>
      <c r="M118">
        <v>1163</v>
      </c>
    </row>
    <row r="119" spans="1:13" ht="12.75">
      <c r="A119" t="s">
        <v>299</v>
      </c>
      <c r="B119" t="s">
        <v>305</v>
      </c>
      <c r="C119" s="1" t="s">
        <v>523</v>
      </c>
      <c r="D119" s="1" t="s">
        <v>130</v>
      </c>
      <c r="E119" s="1">
        <v>11</v>
      </c>
      <c r="F119" s="1">
        <v>1</v>
      </c>
      <c r="G119" s="1" t="s">
        <v>375</v>
      </c>
      <c r="H119" t="s">
        <v>625</v>
      </c>
      <c r="I119" t="s">
        <v>269</v>
      </c>
      <c r="J119" t="s">
        <v>34</v>
      </c>
      <c r="K119" t="s">
        <v>372</v>
      </c>
      <c r="L119" s="1" t="s">
        <v>0</v>
      </c>
      <c r="M119">
        <v>1170</v>
      </c>
    </row>
    <row r="120" spans="1:13" ht="12.75">
      <c r="A120" t="s">
        <v>299</v>
      </c>
      <c r="B120" t="s">
        <v>305</v>
      </c>
      <c r="C120" s="1" t="s">
        <v>523</v>
      </c>
      <c r="D120" s="1" t="s">
        <v>130</v>
      </c>
      <c r="E120" s="1">
        <v>11</v>
      </c>
      <c r="F120" s="1">
        <v>2</v>
      </c>
      <c r="G120" s="1" t="s">
        <v>375</v>
      </c>
      <c r="H120" t="s">
        <v>625</v>
      </c>
      <c r="I120" t="s">
        <v>405</v>
      </c>
      <c r="J120" t="s">
        <v>34</v>
      </c>
      <c r="K120" t="s">
        <v>649</v>
      </c>
      <c r="L120" s="1" t="s">
        <v>0</v>
      </c>
      <c r="M120">
        <v>1180</v>
      </c>
    </row>
    <row r="121" spans="1:13" ht="12.75">
      <c r="A121" t="s">
        <v>299</v>
      </c>
      <c r="B121" t="s">
        <v>640</v>
      </c>
      <c r="C121" s="1" t="s">
        <v>523</v>
      </c>
      <c r="D121" s="1" t="s">
        <v>130</v>
      </c>
      <c r="E121" s="1">
        <v>11</v>
      </c>
      <c r="F121" s="1">
        <v>3</v>
      </c>
      <c r="G121" s="1" t="s">
        <v>375</v>
      </c>
      <c r="H121" t="s">
        <v>308</v>
      </c>
      <c r="I121" t="s">
        <v>7</v>
      </c>
      <c r="J121" t="s">
        <v>415</v>
      </c>
      <c r="K121" t="s">
        <v>332</v>
      </c>
      <c r="L121" s="1" t="s">
        <v>0</v>
      </c>
      <c r="M121">
        <v>1190</v>
      </c>
    </row>
    <row r="122" spans="1:13" ht="12.75">
      <c r="A122" t="s">
        <v>294</v>
      </c>
      <c r="B122" t="s">
        <v>159</v>
      </c>
      <c r="C122" s="1" t="s">
        <v>523</v>
      </c>
      <c r="D122" s="1" t="s">
        <v>130</v>
      </c>
      <c r="E122" s="1">
        <v>11</v>
      </c>
      <c r="F122" s="1">
        <v>4</v>
      </c>
      <c r="G122" s="1" t="s">
        <v>375</v>
      </c>
      <c r="H122" t="s">
        <v>308</v>
      </c>
      <c r="I122" t="s">
        <v>287</v>
      </c>
      <c r="J122" t="s">
        <v>404</v>
      </c>
      <c r="K122" t="s">
        <v>363</v>
      </c>
      <c r="L122" s="1" t="s">
        <v>0</v>
      </c>
      <c r="M122">
        <v>1200</v>
      </c>
    </row>
    <row r="123" spans="1:13" ht="12.75">
      <c r="A123" t="s">
        <v>299</v>
      </c>
      <c r="B123" t="s">
        <v>187</v>
      </c>
      <c r="C123" s="1" t="s">
        <v>523</v>
      </c>
      <c r="D123" s="1" t="s">
        <v>130</v>
      </c>
      <c r="E123" s="1">
        <v>11</v>
      </c>
      <c r="F123" s="1">
        <v>5</v>
      </c>
      <c r="G123" s="1" t="s">
        <v>375</v>
      </c>
      <c r="H123" t="s">
        <v>625</v>
      </c>
      <c r="I123" t="s">
        <v>129</v>
      </c>
      <c r="J123" t="s">
        <v>651</v>
      </c>
      <c r="K123" t="s">
        <v>547</v>
      </c>
      <c r="L123" s="1" t="s">
        <v>0</v>
      </c>
      <c r="M123">
        <v>1210</v>
      </c>
    </row>
    <row r="124" spans="1:13" ht="12.75">
      <c r="A124" t="s">
        <v>301</v>
      </c>
      <c r="B124" t="s">
        <v>305</v>
      </c>
      <c r="C124" s="1" t="s">
        <v>304</v>
      </c>
      <c r="D124" s="1" t="s">
        <v>127</v>
      </c>
      <c r="E124" s="1">
        <v>11</v>
      </c>
      <c r="F124" s="1">
        <v>6</v>
      </c>
      <c r="G124" s="1" t="s">
        <v>375</v>
      </c>
      <c r="H124" t="s">
        <v>625</v>
      </c>
      <c r="I124" t="s">
        <v>269</v>
      </c>
      <c r="J124" t="s">
        <v>34</v>
      </c>
      <c r="K124" t="s">
        <v>364</v>
      </c>
      <c r="L124" s="1" t="s">
        <v>0</v>
      </c>
      <c r="M124">
        <v>1220</v>
      </c>
    </row>
    <row r="125" spans="1:13" ht="12.75">
      <c r="A125" t="s">
        <v>301</v>
      </c>
      <c r="B125" t="s">
        <v>305</v>
      </c>
      <c r="C125" s="1" t="s">
        <v>304</v>
      </c>
      <c r="D125" s="1" t="s">
        <v>127</v>
      </c>
      <c r="E125" s="1">
        <v>11</v>
      </c>
      <c r="F125" s="1">
        <v>7</v>
      </c>
      <c r="G125" s="1" t="s">
        <v>375</v>
      </c>
      <c r="H125" t="s">
        <v>625</v>
      </c>
      <c r="I125" t="s">
        <v>269</v>
      </c>
      <c r="J125" t="s">
        <v>34</v>
      </c>
      <c r="K125" t="s">
        <v>366</v>
      </c>
      <c r="L125" s="1" t="s">
        <v>0</v>
      </c>
      <c r="M125">
        <v>1230</v>
      </c>
    </row>
    <row r="126" spans="1:13" ht="12.75">
      <c r="A126" t="s">
        <v>301</v>
      </c>
      <c r="B126" t="s">
        <v>305</v>
      </c>
      <c r="C126" s="1" t="s">
        <v>304</v>
      </c>
      <c r="D126" s="1" t="s">
        <v>140</v>
      </c>
      <c r="E126" s="1">
        <v>11</v>
      </c>
      <c r="F126" s="1">
        <v>8</v>
      </c>
      <c r="G126" s="1" t="s">
        <v>375</v>
      </c>
      <c r="H126" t="s">
        <v>308</v>
      </c>
      <c r="I126" t="s">
        <v>406</v>
      </c>
      <c r="J126" t="s">
        <v>34</v>
      </c>
      <c r="K126" t="s">
        <v>429</v>
      </c>
      <c r="L126" s="1" t="s">
        <v>0</v>
      </c>
      <c r="M126">
        <v>1240</v>
      </c>
    </row>
    <row r="127" spans="1:13" ht="12.75">
      <c r="A127" t="s">
        <v>550</v>
      </c>
      <c r="B127" t="s">
        <v>645</v>
      </c>
      <c r="C127" s="1" t="s">
        <v>304</v>
      </c>
      <c r="D127" s="1" t="s">
        <v>130</v>
      </c>
      <c r="E127" s="1">
        <v>13</v>
      </c>
      <c r="F127" s="1">
        <v>9</v>
      </c>
      <c r="G127" s="1" t="s">
        <v>375</v>
      </c>
      <c r="H127" t="s">
        <v>509</v>
      </c>
      <c r="I127" t="s">
        <v>78</v>
      </c>
      <c r="J127" t="s">
        <v>566</v>
      </c>
      <c r="K127" t="s">
        <v>371</v>
      </c>
      <c r="L127" s="1" t="s">
        <v>0</v>
      </c>
      <c r="M127">
        <v>1250</v>
      </c>
    </row>
    <row r="128" spans="1:13" ht="12.75">
      <c r="A128" t="s">
        <v>550</v>
      </c>
      <c r="B128" t="s">
        <v>645</v>
      </c>
      <c r="C128" s="1" t="s">
        <v>304</v>
      </c>
      <c r="D128" s="1" t="s">
        <v>130</v>
      </c>
      <c r="E128" s="1">
        <v>13</v>
      </c>
      <c r="F128" s="1">
        <v>10</v>
      </c>
      <c r="G128" s="1" t="s">
        <v>375</v>
      </c>
      <c r="H128" t="s">
        <v>181</v>
      </c>
      <c r="I128" t="s">
        <v>78</v>
      </c>
      <c r="J128" t="s">
        <v>566</v>
      </c>
      <c r="K128" t="s">
        <v>208</v>
      </c>
      <c r="L128" s="1" t="s">
        <v>0</v>
      </c>
      <c r="M128">
        <v>1260</v>
      </c>
    </row>
    <row r="129" spans="1:13" ht="12.75">
      <c r="A129" t="s">
        <v>550</v>
      </c>
      <c r="B129" t="s">
        <v>645</v>
      </c>
      <c r="C129" s="1" t="s">
        <v>304</v>
      </c>
      <c r="D129" s="1" t="s">
        <v>130</v>
      </c>
      <c r="E129" s="1">
        <v>13</v>
      </c>
      <c r="F129" s="1">
        <v>11</v>
      </c>
      <c r="G129" s="1" t="s">
        <v>375</v>
      </c>
      <c r="H129" t="s">
        <v>625</v>
      </c>
      <c r="I129" t="s">
        <v>78</v>
      </c>
      <c r="J129" t="s">
        <v>566</v>
      </c>
      <c r="K129" t="s">
        <v>211</v>
      </c>
      <c r="L129" s="1" t="s">
        <v>0</v>
      </c>
      <c r="M129">
        <v>1270</v>
      </c>
    </row>
    <row r="130" spans="1:13" ht="12.75">
      <c r="A130" t="s">
        <v>550</v>
      </c>
      <c r="B130" t="s">
        <v>645</v>
      </c>
      <c r="C130" s="1" t="s">
        <v>304</v>
      </c>
      <c r="D130" s="1" t="s">
        <v>130</v>
      </c>
      <c r="E130" s="1">
        <v>13</v>
      </c>
      <c r="F130" s="1">
        <v>12</v>
      </c>
      <c r="G130" s="1" t="s">
        <v>375</v>
      </c>
      <c r="H130" t="s">
        <v>181</v>
      </c>
      <c r="I130" t="s">
        <v>85</v>
      </c>
      <c r="J130" t="s">
        <v>566</v>
      </c>
      <c r="K130" t="s">
        <v>434</v>
      </c>
      <c r="L130" s="1" t="s">
        <v>0</v>
      </c>
      <c r="M130">
        <v>1280</v>
      </c>
    </row>
    <row r="131" spans="1:13" ht="12.75">
      <c r="A131" t="s">
        <v>379</v>
      </c>
      <c r="B131" t="s">
        <v>302</v>
      </c>
      <c r="C131" s="1" t="s">
        <v>523</v>
      </c>
      <c r="D131" s="1" t="s">
        <v>130</v>
      </c>
      <c r="E131" s="1">
        <v>10</v>
      </c>
      <c r="F131" s="1">
        <v>13</v>
      </c>
      <c r="G131" s="1" t="s">
        <v>375</v>
      </c>
      <c r="H131" t="s">
        <v>627</v>
      </c>
      <c r="I131" t="s">
        <v>260</v>
      </c>
      <c r="J131" t="s">
        <v>9</v>
      </c>
      <c r="K131" t="s">
        <v>128</v>
      </c>
      <c r="L131" s="1" t="s">
        <v>0</v>
      </c>
      <c r="M131">
        <v>1290</v>
      </c>
    </row>
    <row r="132" spans="1:13" ht="12.75">
      <c r="A132" t="s">
        <v>379</v>
      </c>
      <c r="B132" t="s">
        <v>302</v>
      </c>
      <c r="C132" s="1" t="s">
        <v>523</v>
      </c>
      <c r="D132" s="1" t="s">
        <v>130</v>
      </c>
      <c r="E132" s="1">
        <v>10</v>
      </c>
      <c r="F132" s="1">
        <v>14</v>
      </c>
      <c r="G132" s="1" t="s">
        <v>375</v>
      </c>
      <c r="H132" t="s">
        <v>626</v>
      </c>
      <c r="I132" t="s">
        <v>261</v>
      </c>
      <c r="J132" t="s">
        <v>9</v>
      </c>
      <c r="K132" t="s">
        <v>36</v>
      </c>
      <c r="L132" s="1" t="s">
        <v>0</v>
      </c>
      <c r="M132">
        <v>1300</v>
      </c>
    </row>
    <row r="133" spans="1:13" ht="12.75">
      <c r="A133" t="s">
        <v>379</v>
      </c>
      <c r="B133" t="s">
        <v>302</v>
      </c>
      <c r="C133" s="1" t="s">
        <v>523</v>
      </c>
      <c r="D133" s="1" t="s">
        <v>130</v>
      </c>
      <c r="E133" s="1">
        <v>10</v>
      </c>
      <c r="F133" s="1">
        <v>15</v>
      </c>
      <c r="G133" s="1" t="s">
        <v>375</v>
      </c>
      <c r="H133" t="s">
        <v>626</v>
      </c>
      <c r="I133" t="s">
        <v>262</v>
      </c>
      <c r="J133" t="s">
        <v>9</v>
      </c>
      <c r="K133" t="s">
        <v>580</v>
      </c>
      <c r="L133" s="1" t="s">
        <v>0</v>
      </c>
      <c r="M133">
        <v>1310</v>
      </c>
    </row>
    <row r="134" spans="1:13" ht="12.75">
      <c r="A134" t="s">
        <v>379</v>
      </c>
      <c r="B134" t="s">
        <v>645</v>
      </c>
      <c r="C134" s="1" t="s">
        <v>523</v>
      </c>
      <c r="D134" s="1" t="s">
        <v>130</v>
      </c>
      <c r="E134" s="1">
        <v>10</v>
      </c>
      <c r="F134" s="1">
        <v>16</v>
      </c>
      <c r="G134" s="1" t="s">
        <v>375</v>
      </c>
      <c r="H134" t="s">
        <v>627</v>
      </c>
      <c r="I134" t="s">
        <v>84</v>
      </c>
      <c r="J134" t="s">
        <v>566</v>
      </c>
      <c r="K134" t="s">
        <v>578</v>
      </c>
      <c r="L134" s="1" t="s">
        <v>0</v>
      </c>
      <c r="M134">
        <v>1320</v>
      </c>
    </row>
    <row r="135" spans="1:13" ht="12.75">
      <c r="A135" t="s">
        <v>379</v>
      </c>
      <c r="B135" t="s">
        <v>569</v>
      </c>
      <c r="C135" s="1" t="s">
        <v>523</v>
      </c>
      <c r="D135" s="1" t="s">
        <v>130</v>
      </c>
      <c r="E135" s="1">
        <v>10</v>
      </c>
      <c r="F135" s="1">
        <v>17</v>
      </c>
      <c r="G135" s="1" t="s">
        <v>375</v>
      </c>
      <c r="H135" t="s">
        <v>626</v>
      </c>
      <c r="I135" t="s">
        <v>118</v>
      </c>
      <c r="J135" t="s">
        <v>376</v>
      </c>
      <c r="K135" t="s">
        <v>542</v>
      </c>
      <c r="L135" s="1" t="s">
        <v>0</v>
      </c>
      <c r="M135">
        <v>1330</v>
      </c>
    </row>
    <row r="136" spans="1:13" ht="12.75">
      <c r="A136" t="s">
        <v>327</v>
      </c>
      <c r="B136" t="s">
        <v>305</v>
      </c>
      <c r="C136" s="1" t="s">
        <v>304</v>
      </c>
      <c r="D136" s="1" t="s">
        <v>127</v>
      </c>
      <c r="E136" s="1">
        <v>14</v>
      </c>
      <c r="F136" s="1">
        <v>18</v>
      </c>
      <c r="G136" s="1" t="s">
        <v>375</v>
      </c>
      <c r="H136" t="s">
        <v>625</v>
      </c>
      <c r="I136" t="s">
        <v>390</v>
      </c>
      <c r="J136" t="s">
        <v>34</v>
      </c>
      <c r="K136" t="s">
        <v>367</v>
      </c>
      <c r="L136" s="1" t="s">
        <v>0</v>
      </c>
      <c r="M136">
        <v>1340</v>
      </c>
    </row>
    <row r="137" spans="1:13" ht="12.75">
      <c r="A137" t="s">
        <v>553</v>
      </c>
      <c r="B137" t="s">
        <v>645</v>
      </c>
      <c r="C137" s="1" t="s">
        <v>491</v>
      </c>
      <c r="D137" s="1" t="s">
        <v>127</v>
      </c>
      <c r="E137" s="1">
        <v>16</v>
      </c>
      <c r="F137" s="1">
        <v>1</v>
      </c>
      <c r="G137" s="1" t="s">
        <v>235</v>
      </c>
      <c r="H137" t="s">
        <v>518</v>
      </c>
      <c r="I137" t="s">
        <v>117</v>
      </c>
      <c r="J137" t="s">
        <v>566</v>
      </c>
      <c r="K137" t="s">
        <v>213</v>
      </c>
      <c r="L137" s="1" t="s">
        <v>0</v>
      </c>
      <c r="M137">
        <v>1350</v>
      </c>
    </row>
    <row r="138" spans="1:13" ht="12.75">
      <c r="A138" t="s">
        <v>553</v>
      </c>
      <c r="B138" t="s">
        <v>645</v>
      </c>
      <c r="C138" s="1" t="s">
        <v>491</v>
      </c>
      <c r="D138" s="1" t="s">
        <v>127</v>
      </c>
      <c r="E138" s="1">
        <v>16</v>
      </c>
      <c r="F138" s="1">
        <v>2</v>
      </c>
      <c r="G138" s="1" t="s">
        <v>235</v>
      </c>
      <c r="H138" t="s">
        <v>184</v>
      </c>
      <c r="I138" t="s">
        <v>88</v>
      </c>
      <c r="J138" t="s">
        <v>566</v>
      </c>
      <c r="K138" t="s">
        <v>483</v>
      </c>
      <c r="L138" s="1" t="s">
        <v>0</v>
      </c>
      <c r="M138">
        <v>1360</v>
      </c>
    </row>
    <row r="139" spans="1:13" ht="12.75">
      <c r="A139" t="s">
        <v>553</v>
      </c>
      <c r="B139" t="s">
        <v>645</v>
      </c>
      <c r="C139" s="1" t="s">
        <v>491</v>
      </c>
      <c r="D139" s="1" t="s">
        <v>127</v>
      </c>
      <c r="E139" s="1">
        <v>16</v>
      </c>
      <c r="F139" s="1">
        <v>3</v>
      </c>
      <c r="G139" s="1" t="s">
        <v>235</v>
      </c>
      <c r="H139" t="s">
        <v>515</v>
      </c>
      <c r="I139" t="s">
        <v>88</v>
      </c>
      <c r="J139" t="s">
        <v>566</v>
      </c>
      <c r="K139" t="s">
        <v>575</v>
      </c>
      <c r="L139" s="1" t="s">
        <v>0</v>
      </c>
      <c r="M139">
        <v>1370</v>
      </c>
    </row>
    <row r="140" spans="1:13" ht="12.75">
      <c r="A140" t="s">
        <v>553</v>
      </c>
      <c r="B140" t="s">
        <v>645</v>
      </c>
      <c r="C140" s="1" t="s">
        <v>491</v>
      </c>
      <c r="D140" s="1" t="s">
        <v>127</v>
      </c>
      <c r="E140" s="1">
        <v>16</v>
      </c>
      <c r="F140" s="1">
        <v>4</v>
      </c>
      <c r="G140" s="1" t="s">
        <v>235</v>
      </c>
      <c r="H140" t="s">
        <v>514</v>
      </c>
      <c r="I140" t="s">
        <v>93</v>
      </c>
      <c r="J140" t="s">
        <v>566</v>
      </c>
      <c r="K140" t="s">
        <v>207</v>
      </c>
      <c r="L140" s="1" t="s">
        <v>0</v>
      </c>
      <c r="M140">
        <v>1380</v>
      </c>
    </row>
    <row r="141" spans="1:13" ht="12.75">
      <c r="A141" t="s">
        <v>553</v>
      </c>
      <c r="B141" t="s">
        <v>645</v>
      </c>
      <c r="C141" s="1" t="s">
        <v>491</v>
      </c>
      <c r="D141" s="1" t="s">
        <v>127</v>
      </c>
      <c r="E141" s="1">
        <v>16</v>
      </c>
      <c r="F141" s="1">
        <v>5</v>
      </c>
      <c r="G141" s="1" t="s">
        <v>235</v>
      </c>
      <c r="H141" t="s">
        <v>513</v>
      </c>
      <c r="I141" t="s">
        <v>93</v>
      </c>
      <c r="J141" t="s">
        <v>566</v>
      </c>
      <c r="K141" t="s">
        <v>370</v>
      </c>
      <c r="L141" s="1" t="s">
        <v>0</v>
      </c>
      <c r="M141">
        <v>1390</v>
      </c>
    </row>
    <row r="142" spans="1:13" ht="12.75">
      <c r="A142" t="s">
        <v>553</v>
      </c>
      <c r="B142" t="s">
        <v>645</v>
      </c>
      <c r="C142" s="1" t="s">
        <v>491</v>
      </c>
      <c r="D142" s="1" t="s">
        <v>127</v>
      </c>
      <c r="E142" s="1">
        <v>16</v>
      </c>
      <c r="F142" s="1">
        <v>6</v>
      </c>
      <c r="G142" s="1" t="s">
        <v>235</v>
      </c>
      <c r="H142" t="s">
        <v>173</v>
      </c>
      <c r="I142" t="s">
        <v>97</v>
      </c>
      <c r="J142" t="s">
        <v>565</v>
      </c>
      <c r="K142" t="s">
        <v>203</v>
      </c>
      <c r="L142" s="1" t="s">
        <v>0</v>
      </c>
      <c r="M142">
        <v>1400</v>
      </c>
    </row>
    <row r="143" spans="1:13" ht="12.75">
      <c r="A143" t="s">
        <v>553</v>
      </c>
      <c r="B143" t="s">
        <v>645</v>
      </c>
      <c r="C143" s="1" t="s">
        <v>491</v>
      </c>
      <c r="D143" s="1" t="s">
        <v>127</v>
      </c>
      <c r="E143" s="1">
        <v>16</v>
      </c>
      <c r="F143" s="1">
        <v>7</v>
      </c>
      <c r="G143" s="1" t="s">
        <v>235</v>
      </c>
      <c r="H143" t="s">
        <v>558</v>
      </c>
      <c r="I143" t="s">
        <v>97</v>
      </c>
      <c r="J143" t="s">
        <v>565</v>
      </c>
      <c r="K143" t="s">
        <v>209</v>
      </c>
      <c r="L143" s="1" t="s">
        <v>0</v>
      </c>
      <c r="M143">
        <v>1410</v>
      </c>
    </row>
    <row r="144" spans="1:13" ht="12.75">
      <c r="A144" t="s">
        <v>553</v>
      </c>
      <c r="B144" t="s">
        <v>645</v>
      </c>
      <c r="C144" s="1" t="s">
        <v>491</v>
      </c>
      <c r="D144" s="1" t="s">
        <v>127</v>
      </c>
      <c r="E144" s="1">
        <v>16</v>
      </c>
      <c r="F144" s="1">
        <v>8</v>
      </c>
      <c r="G144" s="1" t="s">
        <v>235</v>
      </c>
      <c r="H144" t="s">
        <v>510</v>
      </c>
      <c r="I144" t="s">
        <v>116</v>
      </c>
      <c r="J144" t="s">
        <v>565</v>
      </c>
      <c r="K144" t="s">
        <v>201</v>
      </c>
      <c r="L144" s="1" t="s">
        <v>0</v>
      </c>
      <c r="M144">
        <v>1420</v>
      </c>
    </row>
    <row r="145" spans="1:13" ht="12.75">
      <c r="A145" t="s">
        <v>553</v>
      </c>
      <c r="B145" t="s">
        <v>645</v>
      </c>
      <c r="C145" s="1" t="s">
        <v>491</v>
      </c>
      <c r="D145" s="1" t="s">
        <v>127</v>
      </c>
      <c r="E145" s="1">
        <v>16</v>
      </c>
      <c r="F145" s="1">
        <v>9</v>
      </c>
      <c r="G145" s="1" t="s">
        <v>235</v>
      </c>
      <c r="H145" t="s">
        <v>510</v>
      </c>
      <c r="I145" t="s">
        <v>117</v>
      </c>
      <c r="J145" t="s">
        <v>565</v>
      </c>
      <c r="K145" t="s">
        <v>479</v>
      </c>
      <c r="L145" s="1" t="s">
        <v>0</v>
      </c>
      <c r="M145">
        <v>1430</v>
      </c>
    </row>
    <row r="146" spans="1:13" ht="12.75">
      <c r="A146" t="s">
        <v>553</v>
      </c>
      <c r="B146" t="s">
        <v>645</v>
      </c>
      <c r="C146" s="1" t="s">
        <v>491</v>
      </c>
      <c r="D146" s="1" t="s">
        <v>127</v>
      </c>
      <c r="E146" s="1">
        <v>16</v>
      </c>
      <c r="F146" s="1">
        <v>10</v>
      </c>
      <c r="G146" s="1" t="s">
        <v>235</v>
      </c>
      <c r="H146" t="s">
        <v>237</v>
      </c>
      <c r="I146" t="s">
        <v>61</v>
      </c>
      <c r="J146" t="s">
        <v>565</v>
      </c>
      <c r="K146" t="s">
        <v>202</v>
      </c>
      <c r="L146" s="1" t="s">
        <v>0</v>
      </c>
      <c r="M146">
        <v>1440</v>
      </c>
    </row>
    <row r="147" spans="1:13" ht="12.75">
      <c r="A147" t="s">
        <v>553</v>
      </c>
      <c r="B147" t="s">
        <v>157</v>
      </c>
      <c r="C147" s="1" t="s">
        <v>491</v>
      </c>
      <c r="D147" s="1" t="s">
        <v>127</v>
      </c>
      <c r="E147" s="1">
        <v>16</v>
      </c>
      <c r="F147" s="1">
        <v>11</v>
      </c>
      <c r="G147" s="1" t="s">
        <v>235</v>
      </c>
      <c r="H147" t="s">
        <v>516</v>
      </c>
      <c r="I147" t="s">
        <v>69</v>
      </c>
      <c r="J147" t="s">
        <v>158</v>
      </c>
      <c r="K147" t="s">
        <v>441</v>
      </c>
      <c r="L147" s="1" t="s">
        <v>0</v>
      </c>
      <c r="M147">
        <v>1450</v>
      </c>
    </row>
    <row r="148" spans="1:13" ht="12.75">
      <c r="A148" t="s">
        <v>553</v>
      </c>
      <c r="B148" t="s">
        <v>157</v>
      </c>
      <c r="C148" s="1" t="s">
        <v>491</v>
      </c>
      <c r="D148" s="1" t="s">
        <v>127</v>
      </c>
      <c r="E148" s="1">
        <v>16</v>
      </c>
      <c r="F148" s="1">
        <v>12</v>
      </c>
      <c r="G148" s="1" t="s">
        <v>235</v>
      </c>
      <c r="H148" t="s">
        <v>517</v>
      </c>
      <c r="I148" t="s">
        <v>69</v>
      </c>
      <c r="J148" t="s">
        <v>158</v>
      </c>
      <c r="K148" t="s">
        <v>440</v>
      </c>
      <c r="L148" s="1" t="s">
        <v>0</v>
      </c>
      <c r="M148">
        <v>1460</v>
      </c>
    </row>
    <row r="149" spans="1:13" ht="12.75">
      <c r="A149" t="s">
        <v>553</v>
      </c>
      <c r="B149" t="s">
        <v>650</v>
      </c>
      <c r="C149" s="1" t="s">
        <v>491</v>
      </c>
      <c r="D149" s="1" t="s">
        <v>130</v>
      </c>
      <c r="E149" s="1">
        <v>16</v>
      </c>
      <c r="F149" s="1">
        <v>13</v>
      </c>
      <c r="G149" s="1" t="s">
        <v>235</v>
      </c>
      <c r="H149" t="s">
        <v>512</v>
      </c>
      <c r="I149" t="s">
        <v>79</v>
      </c>
      <c r="J149" t="s">
        <v>642</v>
      </c>
      <c r="K149" t="s">
        <v>369</v>
      </c>
      <c r="L149" s="1" t="s">
        <v>0</v>
      </c>
      <c r="M149">
        <v>1470</v>
      </c>
    </row>
    <row r="150" spans="1:13" ht="12.75">
      <c r="A150" t="s">
        <v>553</v>
      </c>
      <c r="B150" t="s">
        <v>650</v>
      </c>
      <c r="C150" s="1" t="s">
        <v>491</v>
      </c>
      <c r="D150" s="1" t="s">
        <v>130</v>
      </c>
      <c r="E150" s="1">
        <v>16</v>
      </c>
      <c r="F150" s="1">
        <v>14</v>
      </c>
      <c r="G150" s="1" t="s">
        <v>235</v>
      </c>
      <c r="H150" t="s">
        <v>511</v>
      </c>
      <c r="I150" t="s">
        <v>79</v>
      </c>
      <c r="J150" t="s">
        <v>642</v>
      </c>
      <c r="K150" t="s">
        <v>481</v>
      </c>
      <c r="L150" s="1" t="s">
        <v>0</v>
      </c>
      <c r="M150">
        <v>1480</v>
      </c>
    </row>
    <row r="151" spans="1:13" ht="12.75">
      <c r="A151" t="s">
        <v>553</v>
      </c>
      <c r="B151" t="s">
        <v>611</v>
      </c>
      <c r="C151" s="1" t="s">
        <v>491</v>
      </c>
      <c r="D151" s="1" t="s">
        <v>127</v>
      </c>
      <c r="E151" s="1">
        <v>16</v>
      </c>
      <c r="F151" s="1">
        <v>15</v>
      </c>
      <c r="G151" s="1" t="s">
        <v>235</v>
      </c>
      <c r="H151" t="s">
        <v>308</v>
      </c>
      <c r="I151" t="s">
        <v>639</v>
      </c>
      <c r="J151" t="s">
        <v>655</v>
      </c>
      <c r="K151" t="s">
        <v>354</v>
      </c>
      <c r="L151" s="1" t="s">
        <v>0</v>
      </c>
      <c r="M151">
        <v>1490</v>
      </c>
    </row>
    <row r="152" spans="1:13" ht="12.75">
      <c r="A152" t="s">
        <v>553</v>
      </c>
      <c r="B152" t="s">
        <v>543</v>
      </c>
      <c r="C152" s="1" t="s">
        <v>491</v>
      </c>
      <c r="D152" s="1" t="s">
        <v>127</v>
      </c>
      <c r="E152" s="1">
        <v>16</v>
      </c>
      <c r="F152" s="1">
        <v>16</v>
      </c>
      <c r="G152" s="1" t="s">
        <v>235</v>
      </c>
      <c r="H152" t="s">
        <v>311</v>
      </c>
      <c r="I152" t="s">
        <v>105</v>
      </c>
      <c r="J152" t="s">
        <v>666</v>
      </c>
      <c r="K152" t="s">
        <v>353</v>
      </c>
      <c r="L152" s="1" t="s">
        <v>0</v>
      </c>
      <c r="M152">
        <v>1500</v>
      </c>
    </row>
    <row r="153" spans="1:13" ht="12.75">
      <c r="A153" t="s">
        <v>594</v>
      </c>
      <c r="B153" t="s">
        <v>305</v>
      </c>
      <c r="C153" s="1" t="s">
        <v>501</v>
      </c>
      <c r="D153" s="1" t="s">
        <v>127</v>
      </c>
      <c r="E153" s="1">
        <v>14</v>
      </c>
      <c r="F153" s="1">
        <v>17</v>
      </c>
      <c r="G153" s="1" t="s">
        <v>235</v>
      </c>
      <c r="H153" t="s">
        <v>454</v>
      </c>
      <c r="I153" t="s">
        <v>346</v>
      </c>
      <c r="J153" t="s">
        <v>34</v>
      </c>
      <c r="K153" t="s">
        <v>503</v>
      </c>
      <c r="L153" s="1" t="s">
        <v>0</v>
      </c>
      <c r="M153">
        <v>1510</v>
      </c>
    </row>
    <row r="154" spans="1:13" ht="12.75">
      <c r="A154" t="s">
        <v>594</v>
      </c>
      <c r="B154" t="s">
        <v>305</v>
      </c>
      <c r="C154" s="1" t="s">
        <v>501</v>
      </c>
      <c r="D154" s="1" t="s">
        <v>127</v>
      </c>
      <c r="E154" s="1">
        <v>14</v>
      </c>
      <c r="F154" s="1">
        <v>18</v>
      </c>
      <c r="G154" s="1" t="s">
        <v>235</v>
      </c>
      <c r="H154" t="s">
        <v>449</v>
      </c>
      <c r="I154" t="s">
        <v>386</v>
      </c>
      <c r="J154" t="s">
        <v>34</v>
      </c>
      <c r="K154" t="s">
        <v>357</v>
      </c>
      <c r="L154" s="1" t="s">
        <v>0</v>
      </c>
      <c r="M154">
        <v>1520</v>
      </c>
    </row>
    <row r="155" spans="1:13" ht="12.75">
      <c r="A155" t="s">
        <v>594</v>
      </c>
      <c r="B155" t="s">
        <v>305</v>
      </c>
      <c r="C155" s="1" t="s">
        <v>501</v>
      </c>
      <c r="D155" s="1" t="s">
        <v>127</v>
      </c>
      <c r="E155" s="1">
        <v>14</v>
      </c>
      <c r="F155" s="1">
        <v>19</v>
      </c>
      <c r="G155" s="1" t="s">
        <v>235</v>
      </c>
      <c r="H155" t="s">
        <v>448</v>
      </c>
      <c r="I155" t="s">
        <v>343</v>
      </c>
      <c r="J155" t="s">
        <v>34</v>
      </c>
      <c r="K155" t="s">
        <v>365</v>
      </c>
      <c r="L155" s="1" t="s">
        <v>0</v>
      </c>
      <c r="M155">
        <v>1530</v>
      </c>
    </row>
    <row r="156" spans="1:13" ht="12.75">
      <c r="A156" t="s">
        <v>594</v>
      </c>
      <c r="B156" t="s">
        <v>305</v>
      </c>
      <c r="C156" s="1" t="s">
        <v>501</v>
      </c>
      <c r="D156" s="1" t="s">
        <v>127</v>
      </c>
      <c r="E156" s="1">
        <v>14</v>
      </c>
      <c r="F156" s="1">
        <v>20</v>
      </c>
      <c r="G156" s="1" t="s">
        <v>235</v>
      </c>
      <c r="H156" t="s">
        <v>448</v>
      </c>
      <c r="I156" t="s">
        <v>343</v>
      </c>
      <c r="J156" t="s">
        <v>34</v>
      </c>
      <c r="K156" t="s">
        <v>360</v>
      </c>
      <c r="L156" s="1" t="s">
        <v>0</v>
      </c>
      <c r="M156">
        <v>1540</v>
      </c>
    </row>
    <row r="157" spans="1:13" ht="12.75">
      <c r="A157" t="s">
        <v>594</v>
      </c>
      <c r="B157" t="s">
        <v>305</v>
      </c>
      <c r="C157" s="1" t="s">
        <v>501</v>
      </c>
      <c r="D157" s="1" t="s">
        <v>127</v>
      </c>
      <c r="E157" s="1">
        <v>14</v>
      </c>
      <c r="F157" s="1">
        <v>21</v>
      </c>
      <c r="G157" s="1" t="s">
        <v>235</v>
      </c>
      <c r="H157" t="s">
        <v>448</v>
      </c>
      <c r="I157" t="s">
        <v>343</v>
      </c>
      <c r="J157" t="s">
        <v>34</v>
      </c>
      <c r="K157" t="s">
        <v>361</v>
      </c>
      <c r="L157" s="1" t="s">
        <v>0</v>
      </c>
      <c r="M157">
        <v>1550</v>
      </c>
    </row>
    <row r="158" spans="1:13" ht="12.75">
      <c r="A158" t="s">
        <v>594</v>
      </c>
      <c r="B158" t="s">
        <v>305</v>
      </c>
      <c r="C158" s="1" t="s">
        <v>501</v>
      </c>
      <c r="D158" s="1" t="s">
        <v>127</v>
      </c>
      <c r="E158" s="1">
        <v>14</v>
      </c>
      <c r="F158" s="1">
        <v>22</v>
      </c>
      <c r="G158" s="1" t="s">
        <v>235</v>
      </c>
      <c r="H158" t="s">
        <v>448</v>
      </c>
      <c r="I158" t="s">
        <v>343</v>
      </c>
      <c r="J158" t="s">
        <v>34</v>
      </c>
      <c r="K158" t="s">
        <v>362</v>
      </c>
      <c r="L158" s="1" t="s">
        <v>0</v>
      </c>
      <c r="M158">
        <v>1560</v>
      </c>
    </row>
    <row r="159" spans="1:13" ht="12.75">
      <c r="A159" t="s">
        <v>594</v>
      </c>
      <c r="B159" t="s">
        <v>305</v>
      </c>
      <c r="C159" s="1" t="s">
        <v>501</v>
      </c>
      <c r="D159" s="1" t="s">
        <v>127</v>
      </c>
      <c r="E159" s="1">
        <v>14</v>
      </c>
      <c r="F159" s="1">
        <v>23</v>
      </c>
      <c r="G159" s="1" t="s">
        <v>235</v>
      </c>
      <c r="H159" t="s">
        <v>456</v>
      </c>
      <c r="I159" t="s">
        <v>344</v>
      </c>
      <c r="J159" t="s">
        <v>34</v>
      </c>
      <c r="K159" t="s">
        <v>33</v>
      </c>
      <c r="L159" s="1" t="s">
        <v>0</v>
      </c>
      <c r="M159">
        <v>1570</v>
      </c>
    </row>
    <row r="160" spans="1:13" ht="12.75">
      <c r="A160" t="s">
        <v>594</v>
      </c>
      <c r="B160" t="s">
        <v>305</v>
      </c>
      <c r="C160" s="1" t="s">
        <v>501</v>
      </c>
      <c r="D160" s="1" t="s">
        <v>127</v>
      </c>
      <c r="E160" s="1">
        <v>14</v>
      </c>
      <c r="F160" s="1">
        <v>24</v>
      </c>
      <c r="G160" s="1" t="s">
        <v>235</v>
      </c>
      <c r="H160" t="s">
        <v>453</v>
      </c>
      <c r="I160" t="s">
        <v>411</v>
      </c>
      <c r="J160" t="s">
        <v>34</v>
      </c>
      <c r="K160" t="s">
        <v>358</v>
      </c>
      <c r="L160" s="1" t="s">
        <v>0</v>
      </c>
      <c r="M160">
        <v>1580</v>
      </c>
    </row>
    <row r="161" spans="1:13" ht="12.75">
      <c r="A161" t="s">
        <v>595</v>
      </c>
      <c r="B161" t="s">
        <v>305</v>
      </c>
      <c r="C161" s="1" t="s">
        <v>501</v>
      </c>
      <c r="D161" s="1" t="s">
        <v>127</v>
      </c>
      <c r="E161" s="1">
        <v>15</v>
      </c>
      <c r="F161" s="1">
        <v>25</v>
      </c>
      <c r="G161" s="1" t="s">
        <v>235</v>
      </c>
      <c r="H161" t="s">
        <v>450</v>
      </c>
      <c r="I161" t="s">
        <v>386</v>
      </c>
      <c r="J161" t="s">
        <v>34</v>
      </c>
      <c r="K161" t="s">
        <v>359</v>
      </c>
      <c r="L161" s="1" t="s">
        <v>0</v>
      </c>
      <c r="M161">
        <v>1590</v>
      </c>
    </row>
    <row r="162" spans="1:13" ht="12.75">
      <c r="A162" t="s">
        <v>595</v>
      </c>
      <c r="B162" t="s">
        <v>305</v>
      </c>
      <c r="C162" s="1" t="s">
        <v>501</v>
      </c>
      <c r="D162" s="1" t="s">
        <v>127</v>
      </c>
      <c r="E162" s="1">
        <v>15</v>
      </c>
      <c r="F162" s="1">
        <v>26</v>
      </c>
      <c r="G162" s="1" t="s">
        <v>235</v>
      </c>
      <c r="H162" t="s">
        <v>455</v>
      </c>
      <c r="I162" t="s">
        <v>0</v>
      </c>
      <c r="J162" t="s">
        <v>34</v>
      </c>
      <c r="K162" t="s">
        <v>10</v>
      </c>
      <c r="L162" s="1" t="s">
        <v>0</v>
      </c>
      <c r="M162">
        <v>1600</v>
      </c>
    </row>
    <row r="163" spans="1:13" ht="12.75">
      <c r="A163" t="s">
        <v>601</v>
      </c>
      <c r="B163" t="s">
        <v>645</v>
      </c>
      <c r="C163" s="1" t="s">
        <v>334</v>
      </c>
      <c r="D163" s="1" t="s">
        <v>130</v>
      </c>
      <c r="E163" s="1">
        <v>13</v>
      </c>
      <c r="F163" s="1" t="s">
        <v>0</v>
      </c>
      <c r="G163" s="1" t="s">
        <v>717</v>
      </c>
      <c r="H163" s="3" t="s">
        <v>509</v>
      </c>
      <c r="I163" s="3" t="s">
        <v>499</v>
      </c>
      <c r="K163" s="3" t="s">
        <v>138</v>
      </c>
      <c r="L163" s="1" t="s">
        <v>0</v>
      </c>
      <c r="M163">
        <v>2010</v>
      </c>
    </row>
    <row r="164" spans="1:13" ht="12.75">
      <c r="A164" t="s">
        <v>537</v>
      </c>
      <c r="B164" t="s">
        <v>305</v>
      </c>
      <c r="C164" s="1" t="s">
        <v>339</v>
      </c>
      <c r="D164" s="1" t="s">
        <v>127</v>
      </c>
      <c r="E164" s="1">
        <v>15</v>
      </c>
      <c r="F164" s="1" t="s">
        <v>0</v>
      </c>
      <c r="G164" s="1" t="s">
        <v>717</v>
      </c>
      <c r="H164" s="3" t="s">
        <v>559</v>
      </c>
      <c r="I164" s="3" t="s">
        <v>414</v>
      </c>
      <c r="K164" s="3" t="s">
        <v>355</v>
      </c>
      <c r="L164" s="1" t="s">
        <v>0</v>
      </c>
      <c r="M164">
        <v>2020</v>
      </c>
    </row>
    <row r="165" spans="1:13" ht="12.75">
      <c r="A165" t="s">
        <v>553</v>
      </c>
      <c r="B165" t="s">
        <v>645</v>
      </c>
      <c r="C165" s="1" t="s">
        <v>130</v>
      </c>
      <c r="D165" s="1" t="s">
        <v>127</v>
      </c>
      <c r="E165" s="1">
        <v>15</v>
      </c>
      <c r="F165" s="1" t="s">
        <v>0</v>
      </c>
      <c r="G165" s="1" t="s">
        <v>717</v>
      </c>
      <c r="H165" s="3" t="s">
        <v>509</v>
      </c>
      <c r="I165" s="3" t="s">
        <v>667</v>
      </c>
      <c r="K165" s="3" t="s">
        <v>474</v>
      </c>
      <c r="L165" s="1" t="s">
        <v>0</v>
      </c>
      <c r="M165">
        <v>2030</v>
      </c>
    </row>
    <row r="166" spans="1:13" ht="12.75">
      <c r="A166" t="s">
        <v>596</v>
      </c>
      <c r="B166" t="s">
        <v>305</v>
      </c>
      <c r="C166" s="1" t="s">
        <v>266</v>
      </c>
      <c r="D166" s="1" t="s">
        <v>127</v>
      </c>
      <c r="E166" s="1">
        <v>15</v>
      </c>
      <c r="F166" s="1" t="s">
        <v>0</v>
      </c>
      <c r="G166" s="1" t="s">
        <v>717</v>
      </c>
      <c r="H166" s="3" t="s">
        <v>322</v>
      </c>
      <c r="I166" s="3" t="s">
        <v>346</v>
      </c>
      <c r="K166" s="3" t="s">
        <v>506</v>
      </c>
      <c r="L166" s="1" t="s">
        <v>0</v>
      </c>
      <c r="M166">
        <v>2040</v>
      </c>
    </row>
    <row r="167" spans="1:13" ht="12.75">
      <c r="A167" t="s">
        <v>616</v>
      </c>
      <c r="B167" t="s">
        <v>302</v>
      </c>
      <c r="C167" s="1" t="s">
        <v>130</v>
      </c>
      <c r="D167" s="1" t="s">
        <v>130</v>
      </c>
      <c r="E167" s="1">
        <v>16</v>
      </c>
      <c r="F167" s="1" t="s">
        <v>0</v>
      </c>
      <c r="G167" s="1" t="s">
        <v>717</v>
      </c>
      <c r="H167" s="3" t="s">
        <v>713</v>
      </c>
      <c r="I167" s="3" t="s">
        <v>418</v>
      </c>
      <c r="K167" s="3" t="s">
        <v>571</v>
      </c>
      <c r="L167" s="1" t="s">
        <v>0</v>
      </c>
      <c r="M167">
        <v>2050</v>
      </c>
    </row>
    <row r="168" spans="1:13" ht="12.75">
      <c r="A168" t="s">
        <v>178</v>
      </c>
      <c r="B168" t="s">
        <v>645</v>
      </c>
      <c r="C168" s="1" t="s">
        <v>130</v>
      </c>
      <c r="D168" s="1" t="s">
        <v>164</v>
      </c>
      <c r="E168" s="1">
        <v>16</v>
      </c>
      <c r="F168" s="1" t="s">
        <v>0</v>
      </c>
      <c r="G168" s="1" t="s">
        <v>717</v>
      </c>
      <c r="H168" s="3" t="s">
        <v>509</v>
      </c>
      <c r="I168" s="3" t="s">
        <v>500</v>
      </c>
      <c r="K168" s="3" t="s">
        <v>493</v>
      </c>
      <c r="L168" s="1" t="s">
        <v>0</v>
      </c>
      <c r="M168">
        <v>2060</v>
      </c>
    </row>
    <row r="169" spans="1:13" ht="12.75">
      <c r="A169" t="s">
        <v>496</v>
      </c>
      <c r="B169" t="s">
        <v>650</v>
      </c>
      <c r="C169" s="1" t="s">
        <v>266</v>
      </c>
      <c r="D169" s="1" t="s">
        <v>127</v>
      </c>
      <c r="E169" s="1">
        <v>13</v>
      </c>
      <c r="F169" s="1" t="s">
        <v>0</v>
      </c>
      <c r="G169" s="1" t="s">
        <v>717</v>
      </c>
      <c r="H169" s="3" t="s">
        <v>521</v>
      </c>
      <c r="I169" s="3" t="s">
        <v>122</v>
      </c>
      <c r="L169" s="1" t="s">
        <v>0</v>
      </c>
      <c r="M169">
        <v>2070</v>
      </c>
    </row>
    <row r="170" spans="1:13" ht="12.75">
      <c r="A170" t="s">
        <v>537</v>
      </c>
      <c r="B170" t="s">
        <v>159</v>
      </c>
      <c r="C170" s="1" t="s">
        <v>339</v>
      </c>
      <c r="D170" s="1" t="s">
        <v>127</v>
      </c>
      <c r="E170" s="1">
        <v>15</v>
      </c>
      <c r="F170" s="1" t="s">
        <v>0</v>
      </c>
      <c r="G170" s="1" t="s">
        <v>717</v>
      </c>
      <c r="H170" s="3" t="s">
        <v>182</v>
      </c>
      <c r="I170" s="3" t="s">
        <v>291</v>
      </c>
      <c r="K170" s="3" t="s">
        <v>623</v>
      </c>
      <c r="L170" s="1" t="s">
        <v>0</v>
      </c>
      <c r="M170">
        <v>2080</v>
      </c>
    </row>
    <row r="171" spans="1:13" ht="12.75">
      <c r="A171" t="s">
        <v>596</v>
      </c>
      <c r="B171" t="s">
        <v>305</v>
      </c>
      <c r="C171" s="1" t="s">
        <v>266</v>
      </c>
      <c r="D171" s="1" t="s">
        <v>127</v>
      </c>
      <c r="E171" s="1">
        <v>15</v>
      </c>
      <c r="F171" s="1" t="s">
        <v>0</v>
      </c>
      <c r="G171" s="1" t="s">
        <v>717</v>
      </c>
      <c r="H171" s="3" t="s">
        <v>320</v>
      </c>
      <c r="I171" s="3" t="s">
        <v>343</v>
      </c>
      <c r="K171" s="3" t="s">
        <v>464</v>
      </c>
      <c r="L171" s="1" t="s">
        <v>0</v>
      </c>
      <c r="M171">
        <v>2090</v>
      </c>
    </row>
    <row r="172" spans="1:13" ht="12.75">
      <c r="A172" t="s">
        <v>596</v>
      </c>
      <c r="B172" t="s">
        <v>305</v>
      </c>
      <c r="C172" s="1" t="s">
        <v>266</v>
      </c>
      <c r="D172" s="1" t="s">
        <v>127</v>
      </c>
      <c r="E172" s="1">
        <v>15</v>
      </c>
      <c r="F172" s="1" t="s">
        <v>0</v>
      </c>
      <c r="G172" s="1" t="s">
        <v>717</v>
      </c>
      <c r="H172" s="3" t="s">
        <v>321</v>
      </c>
      <c r="I172" s="3" t="s">
        <v>410</v>
      </c>
      <c r="K172" s="3" t="s">
        <v>656</v>
      </c>
      <c r="L172" s="1" t="s">
        <v>0</v>
      </c>
      <c r="M172">
        <v>2100</v>
      </c>
    </row>
    <row r="173" spans="1:13" ht="12.75">
      <c r="A173" t="s">
        <v>616</v>
      </c>
      <c r="B173" t="s">
        <v>169</v>
      </c>
      <c r="C173" s="1" t="s">
        <v>130</v>
      </c>
      <c r="D173" s="1" t="s">
        <v>130</v>
      </c>
      <c r="E173" s="1">
        <v>16</v>
      </c>
      <c r="F173" s="1" t="s">
        <v>0</v>
      </c>
      <c r="G173" s="1" t="s">
        <v>717</v>
      </c>
      <c r="H173" s="3" t="s">
        <v>509</v>
      </c>
      <c r="I173" s="3" t="s">
        <v>94</v>
      </c>
      <c r="J173" t="s">
        <v>161</v>
      </c>
      <c r="K173" s="3" t="s">
        <v>570</v>
      </c>
      <c r="L173" s="1" t="s">
        <v>0</v>
      </c>
      <c r="M173">
        <v>2110</v>
      </c>
    </row>
    <row r="174" spans="1:13" ht="12.75">
      <c r="A174" t="s">
        <v>616</v>
      </c>
      <c r="B174" t="s">
        <v>169</v>
      </c>
      <c r="C174" s="1" t="s">
        <v>130</v>
      </c>
      <c r="D174" s="1" t="s">
        <v>130</v>
      </c>
      <c r="E174" s="1">
        <v>16</v>
      </c>
      <c r="F174" s="1" t="s">
        <v>0</v>
      </c>
      <c r="G174" s="1" t="s">
        <v>717</v>
      </c>
      <c r="H174" s="3" t="s">
        <v>713</v>
      </c>
      <c r="I174" s="3" t="s">
        <v>94</v>
      </c>
      <c r="J174" t="s">
        <v>161</v>
      </c>
      <c r="L174" s="1" t="s">
        <v>0</v>
      </c>
      <c r="M174">
        <v>2120</v>
      </c>
    </row>
    <row r="175" spans="1:13" ht="12.75">
      <c r="A175" t="s">
        <v>616</v>
      </c>
      <c r="B175" t="s">
        <v>569</v>
      </c>
      <c r="C175" s="1" t="s">
        <v>130</v>
      </c>
      <c r="D175" s="1" t="s">
        <v>130</v>
      </c>
      <c r="E175" s="1">
        <v>16</v>
      </c>
      <c r="F175" s="1" t="s">
        <v>0</v>
      </c>
      <c r="G175" s="1" t="s">
        <v>717</v>
      </c>
      <c r="H175" s="3" t="s">
        <v>533</v>
      </c>
      <c r="I175" s="3" t="s">
        <v>63</v>
      </c>
      <c r="K175" s="3" t="s">
        <v>255</v>
      </c>
      <c r="L175" s="1" t="s">
        <v>0</v>
      </c>
      <c r="M175">
        <v>2130</v>
      </c>
    </row>
    <row r="177" spans="1:9" ht="12.75">
      <c r="A177" s="7" t="s">
        <v>167</v>
      </c>
      <c r="C177" s="8"/>
      <c r="D177" s="8"/>
      <c r="E177" s="8"/>
      <c r="F177" s="8"/>
      <c r="G177" s="8"/>
      <c r="H177" s="2"/>
      <c r="I177" s="4"/>
    </row>
    <row r="178" spans="1:8" ht="12.75">
      <c r="A178" s="7" t="s">
        <v>534</v>
      </c>
      <c r="C178" s="8" t="s">
        <v>0</v>
      </c>
      <c r="D178" s="8" t="s">
        <v>0</v>
      </c>
      <c r="E178" s="8">
        <v>28</v>
      </c>
      <c r="F178" s="8" t="s">
        <v>166</v>
      </c>
      <c r="G178" s="8" t="s">
        <v>229</v>
      </c>
      <c r="H178" s="2" t="s">
        <v>313</v>
      </c>
    </row>
    <row r="179" spans="1:8" ht="12.75">
      <c r="A179" s="7" t="s">
        <v>141</v>
      </c>
      <c r="C179" s="8" t="s">
        <v>0</v>
      </c>
      <c r="D179" s="8" t="s">
        <v>0</v>
      </c>
      <c r="E179" s="8">
        <v>28</v>
      </c>
      <c r="F179" s="8" t="s">
        <v>166</v>
      </c>
      <c r="G179" s="8" t="s">
        <v>229</v>
      </c>
      <c r="H179" s="2" t="s">
        <v>509</v>
      </c>
    </row>
    <row r="180" spans="1:8" ht="12.75">
      <c r="A180" s="7" t="s">
        <v>141</v>
      </c>
      <c r="C180" s="8" t="s">
        <v>0</v>
      </c>
      <c r="D180" s="8" t="s">
        <v>0</v>
      </c>
      <c r="E180" s="8">
        <v>28</v>
      </c>
      <c r="F180" s="8" t="s">
        <v>166</v>
      </c>
      <c r="G180" s="8" t="s">
        <v>229</v>
      </c>
      <c r="H180" s="2" t="s">
        <v>248</v>
      </c>
    </row>
    <row r="181" spans="1:8" ht="12.75">
      <c r="A181" s="7" t="s">
        <v>141</v>
      </c>
      <c r="C181" s="8" t="s">
        <v>0</v>
      </c>
      <c r="D181" s="8" t="s">
        <v>0</v>
      </c>
      <c r="E181" s="8">
        <v>28</v>
      </c>
      <c r="F181" s="8" t="s">
        <v>166</v>
      </c>
      <c r="G181" s="8" t="s">
        <v>229</v>
      </c>
      <c r="H181" s="2" t="s">
        <v>308</v>
      </c>
    </row>
    <row r="182" spans="1:8" ht="12.75">
      <c r="A182" s="7" t="s">
        <v>214</v>
      </c>
      <c r="C182" s="8" t="s">
        <v>0</v>
      </c>
      <c r="D182" s="8" t="s">
        <v>0</v>
      </c>
      <c r="E182" s="8">
        <v>28</v>
      </c>
      <c r="F182" s="8" t="s">
        <v>166</v>
      </c>
      <c r="G182" s="8" t="s">
        <v>229</v>
      </c>
      <c r="H182" s="2" t="s">
        <v>597</v>
      </c>
    </row>
    <row r="183" spans="1:8" ht="12.75">
      <c r="A183" s="7" t="s">
        <v>534</v>
      </c>
      <c r="C183" s="8" t="s">
        <v>0</v>
      </c>
      <c r="D183" s="8" t="s">
        <v>0</v>
      </c>
      <c r="E183" s="8">
        <v>28</v>
      </c>
      <c r="F183" s="8" t="s">
        <v>166</v>
      </c>
      <c r="G183" s="8" t="s">
        <v>229</v>
      </c>
      <c r="H183" s="2" t="s">
        <v>412</v>
      </c>
    </row>
    <row r="184" spans="1:8" ht="12.75">
      <c r="A184" s="7" t="s">
        <v>162</v>
      </c>
      <c r="C184" s="8" t="s">
        <v>0</v>
      </c>
      <c r="D184" s="8" t="s">
        <v>0</v>
      </c>
      <c r="E184" s="8">
        <v>28</v>
      </c>
      <c r="F184" s="8" t="s">
        <v>166</v>
      </c>
      <c r="G184" s="8" t="s">
        <v>229</v>
      </c>
      <c r="H184" s="2" t="s">
        <v>249</v>
      </c>
    </row>
    <row r="185" spans="1:8" ht="12.75">
      <c r="A185" s="7" t="s">
        <v>214</v>
      </c>
      <c r="C185" s="8" t="s">
        <v>0</v>
      </c>
      <c r="D185" s="8" t="s">
        <v>0</v>
      </c>
      <c r="E185" s="8">
        <v>28</v>
      </c>
      <c r="F185" s="8" t="s">
        <v>166</v>
      </c>
      <c r="G185" s="8" t="s">
        <v>229</v>
      </c>
      <c r="H185" s="2" t="s">
        <v>463</v>
      </c>
    </row>
  </sheetData>
  <sheetProtection/>
  <printOptions/>
  <pageMargins left="0.75" right="0.75" top="1" bottom="1" header="0.5" footer="0.5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5"/>
  <sheetViews>
    <sheetView zoomScalePageLayoutView="0" workbookViewId="0" topLeftCell="A55">
      <selection activeCell="B80" sqref="B80"/>
    </sheetView>
  </sheetViews>
  <sheetFormatPr defaultColWidth="9.140625" defaultRowHeight="12.75"/>
  <cols>
    <col min="1" max="2" width="15.28125" style="0" customWidth="1"/>
    <col min="3" max="9" width="5.00390625" style="1" customWidth="1"/>
    <col min="10" max="15" width="5.00390625" style="0" customWidth="1"/>
    <col min="19" max="23" width="5.00390625" style="0" customWidth="1"/>
  </cols>
  <sheetData>
    <row r="1" spans="1:255" ht="12.75">
      <c r="A1" s="1"/>
      <c r="B1" s="1"/>
      <c r="C1" s="1" t="s">
        <v>127</v>
      </c>
      <c r="D1" s="1" t="s">
        <v>491</v>
      </c>
      <c r="E1" s="1" t="s">
        <v>130</v>
      </c>
      <c r="F1" s="1" t="s">
        <v>189</v>
      </c>
      <c r="G1" s="1" t="s">
        <v>266</v>
      </c>
      <c r="H1" s="1" t="s">
        <v>325</v>
      </c>
      <c r="I1" s="1" t="s">
        <v>417</v>
      </c>
      <c r="J1" s="1" t="s">
        <v>469</v>
      </c>
      <c r="K1" s="1" t="s">
        <v>501</v>
      </c>
      <c r="L1" s="1" t="s">
        <v>228</v>
      </c>
      <c r="M1" s="1" t="s">
        <v>334</v>
      </c>
      <c r="N1" s="1" t="s">
        <v>339</v>
      </c>
      <c r="O1" s="1" t="s">
        <v>348</v>
      </c>
      <c r="P1" s="1" t="s">
        <v>252</v>
      </c>
      <c r="Q1" s="1" t="s">
        <v>304</v>
      </c>
      <c r="R1" s="1" t="s">
        <v>523</v>
      </c>
      <c r="S1" s="1" t="s">
        <v>638</v>
      </c>
      <c r="T1" s="1"/>
      <c r="U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2:38" ht="12.75">
      <c r="B2" t="s">
        <v>624</v>
      </c>
      <c r="C2" s="1">
        <v>3</v>
      </c>
      <c r="D2" s="1">
        <v>3</v>
      </c>
      <c r="E2" s="1">
        <v>3</v>
      </c>
      <c r="F2" s="1">
        <v>3</v>
      </c>
      <c r="G2" s="1">
        <v>3</v>
      </c>
      <c r="H2" s="1">
        <v>3</v>
      </c>
      <c r="I2" s="1">
        <v>3</v>
      </c>
      <c r="J2" s="1">
        <v>3</v>
      </c>
      <c r="K2" s="1">
        <v>3</v>
      </c>
      <c r="L2" s="1">
        <v>3</v>
      </c>
      <c r="M2" s="1">
        <v>3</v>
      </c>
      <c r="N2" s="1">
        <v>3</v>
      </c>
      <c r="O2" s="1">
        <v>3</v>
      </c>
      <c r="P2" s="1">
        <v>3</v>
      </c>
      <c r="Q2" s="1">
        <v>3</v>
      </c>
      <c r="R2" s="1">
        <v>3</v>
      </c>
      <c r="S2">
        <f aca="true" t="shared" si="0" ref="S2:S17">SUM(C2:R2)</f>
        <v>48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2.75">
      <c r="B3" t="s">
        <v>564</v>
      </c>
      <c r="F3" s="1">
        <v>3</v>
      </c>
      <c r="J3" s="1"/>
      <c r="K3" s="1"/>
      <c r="L3" s="1">
        <v>2</v>
      </c>
      <c r="M3" s="1"/>
      <c r="N3" s="1"/>
      <c r="O3" s="1"/>
      <c r="P3" s="1"/>
      <c r="Q3" s="1"/>
      <c r="R3" s="1"/>
      <c r="S3">
        <f t="shared" si="0"/>
        <v>5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12.75">
      <c r="B4" t="s">
        <v>588</v>
      </c>
      <c r="D4" s="1">
        <v>1</v>
      </c>
      <c r="G4" s="1">
        <v>1</v>
      </c>
      <c r="I4" s="1">
        <v>2</v>
      </c>
      <c r="J4" s="1">
        <v>2</v>
      </c>
      <c r="K4" s="1">
        <v>2</v>
      </c>
      <c r="L4" s="1"/>
      <c r="M4" s="1"/>
      <c r="N4" s="1"/>
      <c r="O4" s="1"/>
      <c r="P4" s="1"/>
      <c r="Q4" s="1"/>
      <c r="R4" s="1"/>
      <c r="S4">
        <f t="shared" si="0"/>
        <v>8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2.75">
      <c r="B5" t="s">
        <v>587</v>
      </c>
      <c r="D5" s="1">
        <v>1</v>
      </c>
      <c r="G5" s="1">
        <v>1</v>
      </c>
      <c r="I5" s="1">
        <v>2</v>
      </c>
      <c r="J5" s="1">
        <v>1</v>
      </c>
      <c r="K5" s="1">
        <v>2</v>
      </c>
      <c r="L5" s="1"/>
      <c r="M5" s="1"/>
      <c r="N5" s="1"/>
      <c r="O5" s="1"/>
      <c r="P5" s="1"/>
      <c r="Q5" s="1"/>
      <c r="R5" s="1"/>
      <c r="S5">
        <f t="shared" si="0"/>
        <v>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12.75">
      <c r="B6" t="s">
        <v>561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  <c r="N6" s="1">
        <v>3</v>
      </c>
      <c r="O6" s="1">
        <v>3</v>
      </c>
      <c r="P6" s="1">
        <v>3</v>
      </c>
      <c r="Q6" s="1">
        <v>3</v>
      </c>
      <c r="R6" s="1">
        <v>3</v>
      </c>
      <c r="S6">
        <f t="shared" si="0"/>
        <v>48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ht="12.75">
      <c r="B7" t="s">
        <v>356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3</v>
      </c>
      <c r="O7" s="1">
        <v>3</v>
      </c>
      <c r="P7" s="1">
        <v>3</v>
      </c>
      <c r="Q7" s="1">
        <v>3</v>
      </c>
      <c r="R7" s="1">
        <v>3</v>
      </c>
      <c r="S7">
        <f t="shared" si="0"/>
        <v>48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ht="12.75">
      <c r="B8" t="s">
        <v>620</v>
      </c>
      <c r="C8" s="1">
        <v>2</v>
      </c>
      <c r="D8" s="1">
        <v>2</v>
      </c>
      <c r="E8" s="1">
        <v>2</v>
      </c>
      <c r="F8" s="1">
        <v>3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>
        <f t="shared" si="0"/>
        <v>33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2:38" ht="12.75">
      <c r="B9" t="s">
        <v>337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/>
      <c r="P9" s="1">
        <v>1</v>
      </c>
      <c r="Q9" s="1">
        <v>1</v>
      </c>
      <c r="R9" s="1">
        <v>1</v>
      </c>
      <c r="S9">
        <f t="shared" si="0"/>
        <v>14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2:38" ht="12.75">
      <c r="B10" t="s">
        <v>592</v>
      </c>
      <c r="C10" s="1">
        <v>2</v>
      </c>
      <c r="D10" s="1">
        <v>2</v>
      </c>
      <c r="E10" s="1">
        <v>3</v>
      </c>
      <c r="F10" s="1">
        <v>3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3</v>
      </c>
      <c r="O10" s="1">
        <v>2</v>
      </c>
      <c r="P10" s="1">
        <v>2</v>
      </c>
      <c r="Q10" s="1">
        <v>2</v>
      </c>
      <c r="R10" s="1">
        <v>1</v>
      </c>
      <c r="S10">
        <f t="shared" si="0"/>
        <v>34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2.75">
      <c r="B11" t="s">
        <v>591</v>
      </c>
      <c r="C11" s="1">
        <v>2</v>
      </c>
      <c r="D11" s="1">
        <v>2</v>
      </c>
      <c r="E11" s="1">
        <v>3</v>
      </c>
      <c r="F11" s="1">
        <v>1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3</v>
      </c>
      <c r="O11" s="1">
        <v>2</v>
      </c>
      <c r="P11" s="1">
        <v>2</v>
      </c>
      <c r="Q11" s="1">
        <v>2</v>
      </c>
      <c r="R11" s="1">
        <v>1</v>
      </c>
      <c r="S11">
        <f t="shared" si="0"/>
        <v>32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2:38" ht="12.75">
      <c r="B12" t="s">
        <v>590</v>
      </c>
      <c r="D12" s="1">
        <v>1</v>
      </c>
      <c r="G12" s="1">
        <v>1</v>
      </c>
      <c r="J12" s="1">
        <v>2</v>
      </c>
      <c r="K12" s="1">
        <v>1</v>
      </c>
      <c r="L12" s="1">
        <v>1</v>
      </c>
      <c r="M12" s="1">
        <v>1</v>
      </c>
      <c r="N12" s="1"/>
      <c r="O12" s="1"/>
      <c r="P12" s="1">
        <v>1</v>
      </c>
      <c r="Q12" s="1"/>
      <c r="R12" s="1">
        <v>1</v>
      </c>
      <c r="S12">
        <f t="shared" si="0"/>
        <v>9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2:38" ht="12.75">
      <c r="B13" t="s">
        <v>589</v>
      </c>
      <c r="D13" s="1">
        <v>1</v>
      </c>
      <c r="G13" s="1">
        <v>1</v>
      </c>
      <c r="J13" s="1">
        <v>1</v>
      </c>
      <c r="K13" s="1">
        <v>1</v>
      </c>
      <c r="L13" s="1">
        <v>1</v>
      </c>
      <c r="M13" s="1">
        <v>1</v>
      </c>
      <c r="N13" s="1"/>
      <c r="O13" s="1"/>
      <c r="P13" s="1">
        <v>1</v>
      </c>
      <c r="Q13" s="1"/>
      <c r="R13" s="1">
        <v>1</v>
      </c>
      <c r="S13">
        <f t="shared" si="0"/>
        <v>8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2.75">
      <c r="B14" t="s">
        <v>622</v>
      </c>
      <c r="I14" s="1">
        <v>1</v>
      </c>
      <c r="J14" s="1"/>
      <c r="K14" s="1"/>
      <c r="L14" s="1"/>
      <c r="M14" s="1"/>
      <c r="N14" s="1"/>
      <c r="O14" s="1"/>
      <c r="P14" s="1"/>
      <c r="Q14" s="1"/>
      <c r="R14" s="1"/>
      <c r="S14">
        <f t="shared" si="0"/>
        <v>1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2:38" ht="12.75">
      <c r="B15" t="s">
        <v>621</v>
      </c>
      <c r="I15" s="1">
        <v>1</v>
      </c>
      <c r="J15" s="1"/>
      <c r="K15" s="1"/>
      <c r="L15" s="1"/>
      <c r="M15" s="1"/>
      <c r="N15" s="1"/>
      <c r="O15" s="1"/>
      <c r="P15" s="1"/>
      <c r="Q15" s="1"/>
      <c r="R15" s="1"/>
      <c r="S15">
        <f t="shared" si="0"/>
        <v>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2:38" ht="12.75">
      <c r="B16" t="s">
        <v>216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>
        <f t="shared" si="0"/>
        <v>16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2:38" ht="12.75">
      <c r="B17" t="s">
        <v>236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>
        <f t="shared" si="0"/>
        <v>16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3:18" ht="12.75">
      <c r="C18" s="1">
        <v>1</v>
      </c>
      <c r="D18" s="1">
        <v>1</v>
      </c>
      <c r="E18" s="1">
        <v>0.9</v>
      </c>
      <c r="F18" s="1">
        <v>0.9</v>
      </c>
      <c r="G18" s="1">
        <v>0.9</v>
      </c>
      <c r="H18" s="1">
        <v>0.9</v>
      </c>
      <c r="I18" s="1">
        <v>0.9</v>
      </c>
      <c r="J18" s="1">
        <v>0.9</v>
      </c>
      <c r="K18" s="1">
        <v>0.9</v>
      </c>
      <c r="L18" s="1">
        <v>0.8</v>
      </c>
      <c r="M18" s="1">
        <v>0.8</v>
      </c>
      <c r="N18" s="1">
        <v>0.8</v>
      </c>
      <c r="O18" s="1">
        <v>0.8</v>
      </c>
      <c r="P18" s="1">
        <v>0.75</v>
      </c>
      <c r="Q18" s="1">
        <v>0.75</v>
      </c>
      <c r="R18" s="1">
        <v>0.75</v>
      </c>
    </row>
    <row r="19" spans="2:18" ht="12.75">
      <c r="B19" t="s">
        <v>218</v>
      </c>
      <c r="C19" s="1">
        <f aca="true" t="shared" si="1" ref="C19:R19">COUNTA(C2:C15)</f>
        <v>7</v>
      </c>
      <c r="D19" s="1">
        <f t="shared" si="1"/>
        <v>11</v>
      </c>
      <c r="E19" s="1">
        <f t="shared" si="1"/>
        <v>7</v>
      </c>
      <c r="F19" s="1">
        <f t="shared" si="1"/>
        <v>8</v>
      </c>
      <c r="G19" s="1">
        <f t="shared" si="1"/>
        <v>11</v>
      </c>
      <c r="H19" s="1">
        <f t="shared" si="1"/>
        <v>6</v>
      </c>
      <c r="I19" s="1">
        <f t="shared" si="1"/>
        <v>11</v>
      </c>
      <c r="J19" s="1">
        <f t="shared" si="1"/>
        <v>11</v>
      </c>
      <c r="K19" s="1">
        <f t="shared" si="1"/>
        <v>11</v>
      </c>
      <c r="L19" s="1">
        <f t="shared" si="1"/>
        <v>10</v>
      </c>
      <c r="M19" s="1">
        <f t="shared" si="1"/>
        <v>9</v>
      </c>
      <c r="N19" s="1">
        <f t="shared" si="1"/>
        <v>7</v>
      </c>
      <c r="O19" s="1">
        <f t="shared" si="1"/>
        <v>6</v>
      </c>
      <c r="P19" s="1">
        <f t="shared" si="1"/>
        <v>9</v>
      </c>
      <c r="Q19" s="1">
        <f t="shared" si="1"/>
        <v>7</v>
      </c>
      <c r="R19" s="1">
        <f t="shared" si="1"/>
        <v>9</v>
      </c>
    </row>
    <row r="20" spans="2:19" ht="12.75">
      <c r="B20" t="s">
        <v>638</v>
      </c>
      <c r="C20" s="1">
        <f aca="true" t="shared" si="2" ref="C20:R20">SUM(C2:C17)</f>
        <v>18</v>
      </c>
      <c r="D20" s="1">
        <f t="shared" si="2"/>
        <v>22</v>
      </c>
      <c r="E20" s="1">
        <f t="shared" si="2"/>
        <v>20</v>
      </c>
      <c r="F20" s="1">
        <f t="shared" si="2"/>
        <v>22</v>
      </c>
      <c r="G20" s="1">
        <f t="shared" si="2"/>
        <v>22</v>
      </c>
      <c r="H20" s="1">
        <f t="shared" si="2"/>
        <v>17</v>
      </c>
      <c r="I20" s="1">
        <f t="shared" si="2"/>
        <v>24</v>
      </c>
      <c r="J20" s="1">
        <f t="shared" si="2"/>
        <v>24</v>
      </c>
      <c r="K20" s="1">
        <f t="shared" si="2"/>
        <v>24</v>
      </c>
      <c r="L20" s="1">
        <f t="shared" si="2"/>
        <v>22</v>
      </c>
      <c r="M20" s="1">
        <f t="shared" si="2"/>
        <v>20</v>
      </c>
      <c r="N20" s="1">
        <f t="shared" si="2"/>
        <v>20</v>
      </c>
      <c r="O20" s="1">
        <f t="shared" si="2"/>
        <v>17</v>
      </c>
      <c r="P20" s="1">
        <f t="shared" si="2"/>
        <v>20</v>
      </c>
      <c r="Q20" s="1">
        <f t="shared" si="2"/>
        <v>18</v>
      </c>
      <c r="R20" s="1">
        <f t="shared" si="2"/>
        <v>18</v>
      </c>
      <c r="S20">
        <f>SUM(C20:M20)</f>
        <v>235</v>
      </c>
    </row>
    <row r="22" spans="1:19" ht="12.75">
      <c r="A22" t="s">
        <v>268</v>
      </c>
      <c r="B22" t="s">
        <v>617</v>
      </c>
      <c r="C22" s="1" t="s">
        <v>127</v>
      </c>
      <c r="D22" s="1" t="s">
        <v>127</v>
      </c>
      <c r="E22" s="1">
        <v>16</v>
      </c>
      <c r="F22" s="1">
        <v>5</v>
      </c>
      <c r="I22" s="14" t="s">
        <v>127</v>
      </c>
      <c r="J22" s="14"/>
      <c r="L22" s="14" t="s">
        <v>130</v>
      </c>
      <c r="M22" s="14"/>
      <c r="O22" s="14" t="s">
        <v>189</v>
      </c>
      <c r="P22" s="14"/>
      <c r="R22" s="14" t="s">
        <v>228</v>
      </c>
      <c r="S22" s="14"/>
    </row>
    <row r="23" spans="2:19" ht="12.75">
      <c r="B23" t="s">
        <v>150</v>
      </c>
      <c r="C23" s="1" t="s">
        <v>130</v>
      </c>
      <c r="D23" s="1" t="s">
        <v>127</v>
      </c>
      <c r="E23" s="1">
        <v>15</v>
      </c>
      <c r="F23" s="1">
        <v>4</v>
      </c>
      <c r="H23">
        <v>0</v>
      </c>
      <c r="I23">
        <v>11</v>
      </c>
      <c r="J23">
        <f aca="true" t="shared" si="3" ref="J23:J33">$H23*I23</f>
        <v>0</v>
      </c>
      <c r="L23">
        <v>17</v>
      </c>
      <c r="M23">
        <f aca="true" t="shared" si="4" ref="M23:M33">$H23*L23</f>
        <v>0</v>
      </c>
      <c r="O23">
        <v>9</v>
      </c>
      <c r="P23">
        <f aca="true" t="shared" si="5" ref="P23:P33">$H23*O23</f>
        <v>0</v>
      </c>
      <c r="R23">
        <v>3</v>
      </c>
      <c r="S23">
        <f aca="true" t="shared" si="6" ref="S23:S33">$H23*R23</f>
        <v>0</v>
      </c>
    </row>
    <row r="24" spans="2:19" ht="12.75">
      <c r="B24" t="s">
        <v>600</v>
      </c>
      <c r="C24" s="1" t="s">
        <v>189</v>
      </c>
      <c r="D24" s="1" t="s">
        <v>127</v>
      </c>
      <c r="E24" s="1">
        <v>15</v>
      </c>
      <c r="F24" s="1">
        <v>5</v>
      </c>
      <c r="H24">
        <v>1</v>
      </c>
      <c r="I24">
        <v>7</v>
      </c>
      <c r="J24">
        <f t="shared" si="3"/>
        <v>7</v>
      </c>
      <c r="L24">
        <v>12</v>
      </c>
      <c r="M24">
        <f t="shared" si="4"/>
        <v>12</v>
      </c>
      <c r="O24">
        <v>1</v>
      </c>
      <c r="P24">
        <f t="shared" si="5"/>
        <v>1</v>
      </c>
      <c r="S24">
        <f t="shared" si="6"/>
        <v>0</v>
      </c>
    </row>
    <row r="25" spans="2:19" ht="12.75">
      <c r="B25" t="s">
        <v>296</v>
      </c>
      <c r="C25" s="1" t="s">
        <v>228</v>
      </c>
      <c r="D25" s="1" t="s">
        <v>127</v>
      </c>
      <c r="E25" s="1">
        <v>13</v>
      </c>
      <c r="F25" s="1">
        <v>4</v>
      </c>
      <c r="H25">
        <v>2</v>
      </c>
      <c r="I25">
        <v>6</v>
      </c>
      <c r="J25">
        <f t="shared" si="3"/>
        <v>12</v>
      </c>
      <c r="L25">
        <v>9</v>
      </c>
      <c r="M25">
        <f t="shared" si="4"/>
        <v>18</v>
      </c>
      <c r="O25">
        <v>1</v>
      </c>
      <c r="P25">
        <f t="shared" si="5"/>
        <v>2</v>
      </c>
      <c r="S25">
        <f t="shared" si="6"/>
        <v>0</v>
      </c>
    </row>
    <row r="26" spans="2:19" ht="12.75">
      <c r="B26" t="s">
        <v>603</v>
      </c>
      <c r="C26" s="1" t="s">
        <v>228</v>
      </c>
      <c r="D26" s="1" t="s">
        <v>127</v>
      </c>
      <c r="E26" s="1">
        <v>13</v>
      </c>
      <c r="F26" s="1">
        <v>1</v>
      </c>
      <c r="H26">
        <v>3</v>
      </c>
      <c r="I26">
        <v>5</v>
      </c>
      <c r="J26">
        <f t="shared" si="3"/>
        <v>15</v>
      </c>
      <c r="L26">
        <v>4</v>
      </c>
      <c r="M26">
        <f t="shared" si="4"/>
        <v>12</v>
      </c>
      <c r="P26">
        <f t="shared" si="5"/>
        <v>0</v>
      </c>
      <c r="R26">
        <v>1</v>
      </c>
      <c r="S26">
        <f t="shared" si="6"/>
        <v>3</v>
      </c>
    </row>
    <row r="27" spans="2:19" ht="12.75">
      <c r="B27" t="s">
        <v>603</v>
      </c>
      <c r="C27" s="1" t="s">
        <v>228</v>
      </c>
      <c r="D27" s="1" t="s">
        <v>130</v>
      </c>
      <c r="E27" s="1">
        <v>13</v>
      </c>
      <c r="F27" s="1">
        <v>3</v>
      </c>
      <c r="H27">
        <v>4</v>
      </c>
      <c r="I27">
        <v>3</v>
      </c>
      <c r="J27">
        <f t="shared" si="3"/>
        <v>12</v>
      </c>
      <c r="L27">
        <v>1</v>
      </c>
      <c r="M27">
        <f t="shared" si="4"/>
        <v>4</v>
      </c>
      <c r="O27">
        <v>1</v>
      </c>
      <c r="P27">
        <f t="shared" si="5"/>
        <v>4</v>
      </c>
      <c r="S27">
        <f t="shared" si="6"/>
        <v>0</v>
      </c>
    </row>
    <row r="28" spans="2:19" ht="12.75">
      <c r="B28" t="s">
        <v>643</v>
      </c>
      <c r="C28" s="1" t="s">
        <v>325</v>
      </c>
      <c r="D28" s="1" t="s">
        <v>164</v>
      </c>
      <c r="E28" s="1">
        <v>16</v>
      </c>
      <c r="F28" s="1">
        <v>1</v>
      </c>
      <c r="H28">
        <v>5</v>
      </c>
      <c r="I28">
        <v>2</v>
      </c>
      <c r="J28">
        <f t="shared" si="3"/>
        <v>10</v>
      </c>
      <c r="M28">
        <f t="shared" si="4"/>
        <v>0</v>
      </c>
      <c r="P28">
        <f t="shared" si="5"/>
        <v>0</v>
      </c>
      <c r="S28">
        <f t="shared" si="6"/>
        <v>0</v>
      </c>
    </row>
    <row r="29" spans="6:19" ht="12.75">
      <c r="F29" s="1">
        <f>SUM(F22:F28)</f>
        <v>23</v>
      </c>
      <c r="H29">
        <v>6</v>
      </c>
      <c r="J29">
        <f t="shared" si="3"/>
        <v>0</v>
      </c>
      <c r="M29">
        <f t="shared" si="4"/>
        <v>0</v>
      </c>
      <c r="O29">
        <v>2</v>
      </c>
      <c r="P29">
        <f t="shared" si="5"/>
        <v>12</v>
      </c>
      <c r="R29">
        <v>1</v>
      </c>
      <c r="S29">
        <f t="shared" si="6"/>
        <v>6</v>
      </c>
    </row>
    <row r="30" spans="1:19" ht="12.75">
      <c r="A30" t="s">
        <v>657</v>
      </c>
      <c r="B30" t="s">
        <v>380</v>
      </c>
      <c r="C30" s="1" t="s">
        <v>252</v>
      </c>
      <c r="D30" s="1" t="s">
        <v>130</v>
      </c>
      <c r="E30" s="1">
        <v>10</v>
      </c>
      <c r="F30" s="1">
        <v>7</v>
      </c>
      <c r="H30">
        <v>7</v>
      </c>
      <c r="J30">
        <f t="shared" si="3"/>
        <v>0</v>
      </c>
      <c r="M30">
        <f t="shared" si="4"/>
        <v>0</v>
      </c>
      <c r="P30">
        <f t="shared" si="5"/>
        <v>0</v>
      </c>
      <c r="S30">
        <f t="shared" si="6"/>
        <v>0</v>
      </c>
    </row>
    <row r="31" spans="2:19" ht="12.75">
      <c r="B31" t="s">
        <v>573</v>
      </c>
      <c r="C31" s="1" t="s">
        <v>252</v>
      </c>
      <c r="D31" s="1" t="s">
        <v>130</v>
      </c>
      <c r="E31" s="1">
        <v>13</v>
      </c>
      <c r="F31" s="1">
        <v>2</v>
      </c>
      <c r="H31">
        <v>8</v>
      </c>
      <c r="J31">
        <f t="shared" si="3"/>
        <v>0</v>
      </c>
      <c r="M31">
        <f t="shared" si="4"/>
        <v>0</v>
      </c>
      <c r="O31">
        <v>1</v>
      </c>
      <c r="P31">
        <f t="shared" si="5"/>
        <v>8</v>
      </c>
      <c r="S31">
        <f t="shared" si="6"/>
        <v>0</v>
      </c>
    </row>
    <row r="32" spans="2:19" ht="12.75">
      <c r="B32" t="s">
        <v>330</v>
      </c>
      <c r="C32" s="1" t="s">
        <v>266</v>
      </c>
      <c r="D32" s="1" t="s">
        <v>127</v>
      </c>
      <c r="E32" s="1">
        <v>14</v>
      </c>
      <c r="F32" s="1">
        <v>2</v>
      </c>
      <c r="H32">
        <v>9</v>
      </c>
      <c r="J32">
        <f t="shared" si="3"/>
        <v>0</v>
      </c>
      <c r="M32">
        <f t="shared" si="4"/>
        <v>0</v>
      </c>
      <c r="P32">
        <f t="shared" si="5"/>
        <v>0</v>
      </c>
      <c r="R32">
        <v>1</v>
      </c>
      <c r="S32">
        <f t="shared" si="6"/>
        <v>9</v>
      </c>
    </row>
    <row r="33" spans="2:19" ht="12.75">
      <c r="B33" t="s">
        <v>330</v>
      </c>
      <c r="C33" s="1" t="s">
        <v>266</v>
      </c>
      <c r="D33" s="1" t="s">
        <v>127</v>
      </c>
      <c r="E33" s="1">
        <v>14</v>
      </c>
      <c r="F33" s="1">
        <v>3</v>
      </c>
      <c r="H33">
        <v>10</v>
      </c>
      <c r="J33">
        <f t="shared" si="3"/>
        <v>0</v>
      </c>
      <c r="M33">
        <f t="shared" si="4"/>
        <v>0</v>
      </c>
      <c r="O33">
        <v>1</v>
      </c>
      <c r="P33">
        <f t="shared" si="5"/>
        <v>10</v>
      </c>
      <c r="S33">
        <f t="shared" si="6"/>
        <v>0</v>
      </c>
    </row>
    <row r="34" spans="2:19" ht="12.75">
      <c r="B34" t="s">
        <v>328</v>
      </c>
      <c r="C34" s="1" t="s">
        <v>304</v>
      </c>
      <c r="D34" s="1" t="s">
        <v>130</v>
      </c>
      <c r="E34" s="1">
        <v>14</v>
      </c>
      <c r="F34" s="1">
        <v>4</v>
      </c>
      <c r="H34" t="s">
        <v>264</v>
      </c>
      <c r="I34">
        <v>1</v>
      </c>
      <c r="J34">
        <f>17*I34</f>
        <v>17</v>
      </c>
      <c r="L34">
        <v>1</v>
      </c>
      <c r="M34">
        <f>17*L34</f>
        <v>17</v>
      </c>
      <c r="O34">
        <v>1</v>
      </c>
      <c r="P34">
        <f>17*O34</f>
        <v>17</v>
      </c>
      <c r="R34">
        <v>2</v>
      </c>
      <c r="S34">
        <f>17*R34</f>
        <v>34</v>
      </c>
    </row>
    <row r="35" spans="2:6" ht="12.75">
      <c r="B35" t="s">
        <v>232</v>
      </c>
      <c r="C35" s="1" t="s">
        <v>325</v>
      </c>
      <c r="D35" s="1" t="s">
        <v>163</v>
      </c>
      <c r="E35" s="1">
        <v>15</v>
      </c>
      <c r="F35" s="1">
        <v>1</v>
      </c>
    </row>
    <row r="36" spans="2:19" ht="12.75">
      <c r="B36" t="s">
        <v>232</v>
      </c>
      <c r="C36" s="1" t="s">
        <v>325</v>
      </c>
      <c r="D36" s="1" t="s">
        <v>165</v>
      </c>
      <c r="E36" s="1">
        <v>15</v>
      </c>
      <c r="F36" s="1">
        <v>1</v>
      </c>
      <c r="H36" t="s">
        <v>263</v>
      </c>
      <c r="I36">
        <f>SUM(I23:I34)</f>
        <v>35</v>
      </c>
      <c r="J36">
        <f>SUM(J23:J34)/(I36)</f>
        <v>2.085714285714286</v>
      </c>
      <c r="L36">
        <f>SUM(L23:L34)</f>
        <v>44</v>
      </c>
      <c r="M36">
        <f>SUM(M23:M34)/(L36)</f>
        <v>1.4318181818181819</v>
      </c>
      <c r="O36">
        <f>SUM(O23:O34)</f>
        <v>17</v>
      </c>
      <c r="P36">
        <f>SUM(P23:P34)/(O36)</f>
        <v>3.176470588235294</v>
      </c>
      <c r="R36">
        <f>SUM(R23:R34)</f>
        <v>8</v>
      </c>
      <c r="S36">
        <f>SUM(S23:S34)/(R36)</f>
        <v>6.5</v>
      </c>
    </row>
    <row r="37" spans="2:19" ht="12.75">
      <c r="B37" t="s">
        <v>145</v>
      </c>
      <c r="C37" s="1" t="s">
        <v>325</v>
      </c>
      <c r="D37" s="1" t="s">
        <v>139</v>
      </c>
      <c r="E37" s="1">
        <v>15</v>
      </c>
      <c r="F37" s="1">
        <v>1</v>
      </c>
      <c r="H37" t="s">
        <v>637</v>
      </c>
      <c r="J37">
        <f>SUM(J23:J34)</f>
        <v>73</v>
      </c>
      <c r="M37">
        <f>SUM(M23:M34)</f>
        <v>63</v>
      </c>
      <c r="P37">
        <f>SUM(P23:P34)</f>
        <v>54</v>
      </c>
      <c r="S37">
        <f>SUM(S23:S34)</f>
        <v>52</v>
      </c>
    </row>
    <row r="38" spans="2:6" ht="12.75">
      <c r="B38" t="s">
        <v>643</v>
      </c>
      <c r="C38" s="1" t="s">
        <v>325</v>
      </c>
      <c r="D38" s="1" t="s">
        <v>164</v>
      </c>
      <c r="E38" s="1">
        <v>16</v>
      </c>
      <c r="F38" s="1">
        <v>3</v>
      </c>
    </row>
    <row r="39" spans="2:6" ht="12.75">
      <c r="B39" t="s">
        <v>617</v>
      </c>
      <c r="C39" s="1" t="s">
        <v>127</v>
      </c>
      <c r="D39" s="1" t="s">
        <v>127</v>
      </c>
      <c r="E39" s="1">
        <v>16</v>
      </c>
      <c r="F39" s="1">
        <v>1</v>
      </c>
    </row>
    <row r="40" ht="12.75">
      <c r="F40" s="1">
        <f>SUM(F30:F39)</f>
        <v>25</v>
      </c>
    </row>
    <row r="41" spans="1:6" ht="12.75">
      <c r="A41" t="s">
        <v>188</v>
      </c>
      <c r="B41" t="s">
        <v>381</v>
      </c>
      <c r="C41" s="1" t="s">
        <v>334</v>
      </c>
      <c r="D41" s="1" t="s">
        <v>127</v>
      </c>
      <c r="E41" s="1">
        <v>12</v>
      </c>
      <c r="F41" s="1">
        <v>3</v>
      </c>
    </row>
    <row r="42" spans="2:6" ht="12.75">
      <c r="B42" t="s">
        <v>381</v>
      </c>
      <c r="C42" s="1" t="s">
        <v>334</v>
      </c>
      <c r="D42" s="1" t="s">
        <v>130</v>
      </c>
      <c r="E42" s="1">
        <v>12</v>
      </c>
      <c r="F42" s="1">
        <v>5</v>
      </c>
    </row>
    <row r="43" spans="2:6" ht="12.75">
      <c r="B43" t="s">
        <v>495</v>
      </c>
      <c r="C43" s="1" t="s">
        <v>334</v>
      </c>
      <c r="D43" s="1" t="s">
        <v>130</v>
      </c>
      <c r="E43" s="1">
        <v>12</v>
      </c>
      <c r="F43" s="1">
        <v>2</v>
      </c>
    </row>
    <row r="44" spans="2:6" ht="12.75">
      <c r="B44" t="s">
        <v>151</v>
      </c>
      <c r="C44" s="1" t="s">
        <v>339</v>
      </c>
      <c r="D44" s="1" t="s">
        <v>127</v>
      </c>
      <c r="E44" s="1">
        <v>14</v>
      </c>
      <c r="F44" s="1">
        <v>3</v>
      </c>
    </row>
    <row r="45" spans="2:6" ht="12.75">
      <c r="B45" t="s">
        <v>535</v>
      </c>
      <c r="C45" s="1" t="s">
        <v>339</v>
      </c>
      <c r="D45" s="1" t="s">
        <v>127</v>
      </c>
      <c r="E45" s="1">
        <v>16</v>
      </c>
      <c r="F45" s="1">
        <v>3</v>
      </c>
    </row>
    <row r="46" ht="12.75">
      <c r="F46" s="1">
        <f>SUM(F41:F45)</f>
        <v>16</v>
      </c>
    </row>
    <row r="47" spans="1:6" ht="12.75">
      <c r="A47" t="s">
        <v>554</v>
      </c>
      <c r="B47" t="s">
        <v>603</v>
      </c>
      <c r="C47" s="1" t="s">
        <v>228</v>
      </c>
      <c r="D47" s="1" t="s">
        <v>127</v>
      </c>
      <c r="E47" s="1">
        <v>13</v>
      </c>
      <c r="F47" s="1">
        <v>2</v>
      </c>
    </row>
    <row r="48" spans="2:6" ht="12.75">
      <c r="B48" t="s">
        <v>603</v>
      </c>
      <c r="C48" s="1" t="s">
        <v>228</v>
      </c>
      <c r="D48" s="1" t="s">
        <v>130</v>
      </c>
      <c r="E48" s="1">
        <v>13</v>
      </c>
      <c r="F48" s="1">
        <v>2</v>
      </c>
    </row>
    <row r="49" spans="2:6" ht="12.75">
      <c r="B49" t="s">
        <v>297</v>
      </c>
      <c r="C49" s="1" t="s">
        <v>228</v>
      </c>
      <c r="D49" s="1" t="s">
        <v>127</v>
      </c>
      <c r="E49" s="1">
        <v>13</v>
      </c>
      <c r="F49" s="1">
        <v>2</v>
      </c>
    </row>
    <row r="50" spans="2:6" ht="12.75">
      <c r="B50" t="s">
        <v>177</v>
      </c>
      <c r="C50" s="1" t="s">
        <v>348</v>
      </c>
      <c r="D50" s="1" t="s">
        <v>139</v>
      </c>
      <c r="E50" s="1">
        <v>17</v>
      </c>
      <c r="F50" s="1">
        <v>1</v>
      </c>
    </row>
    <row r="51" spans="2:6" ht="12.75">
      <c r="B51" t="s">
        <v>177</v>
      </c>
      <c r="C51" s="1" t="s">
        <v>348</v>
      </c>
      <c r="D51" s="1" t="s">
        <v>163</v>
      </c>
      <c r="E51" s="1">
        <v>17</v>
      </c>
      <c r="F51" s="1">
        <v>2</v>
      </c>
    </row>
    <row r="52" spans="2:6" ht="12.75">
      <c r="B52" t="s">
        <v>177</v>
      </c>
      <c r="C52" s="1" t="s">
        <v>348</v>
      </c>
      <c r="D52" s="1" t="s">
        <v>164</v>
      </c>
      <c r="E52" s="1">
        <v>17</v>
      </c>
      <c r="F52" s="1">
        <v>2</v>
      </c>
    </row>
    <row r="53" spans="2:6" ht="12.75">
      <c r="B53" t="s">
        <v>368</v>
      </c>
      <c r="C53" s="1" t="s">
        <v>348</v>
      </c>
      <c r="D53" s="1" t="s">
        <v>130</v>
      </c>
      <c r="E53" s="1">
        <v>15</v>
      </c>
      <c r="F53" s="1">
        <v>3</v>
      </c>
    </row>
    <row r="54" spans="2:6" ht="12.75">
      <c r="B54" t="s">
        <v>368</v>
      </c>
      <c r="C54" s="1" t="s">
        <v>348</v>
      </c>
      <c r="D54" s="1" t="s">
        <v>164</v>
      </c>
      <c r="E54" s="1">
        <v>15</v>
      </c>
      <c r="F54" s="1">
        <v>2</v>
      </c>
    </row>
    <row r="55" spans="2:6" ht="12.75">
      <c r="B55" t="s">
        <v>552</v>
      </c>
      <c r="C55" s="1" t="s">
        <v>348</v>
      </c>
      <c r="D55" s="1" t="s">
        <v>163</v>
      </c>
      <c r="E55" s="1">
        <v>13</v>
      </c>
      <c r="F55" s="1">
        <v>1</v>
      </c>
    </row>
    <row r="56" spans="2:6" ht="12.75">
      <c r="B56" t="s">
        <v>552</v>
      </c>
      <c r="C56" s="1" t="s">
        <v>348</v>
      </c>
      <c r="D56" s="1" t="s">
        <v>164</v>
      </c>
      <c r="E56" s="1">
        <v>13</v>
      </c>
      <c r="F56" s="1">
        <v>3</v>
      </c>
    </row>
    <row r="57" spans="2:6" ht="12.75">
      <c r="B57" t="s">
        <v>546</v>
      </c>
      <c r="C57" s="1" t="s">
        <v>348</v>
      </c>
      <c r="D57" s="1" t="s">
        <v>130</v>
      </c>
      <c r="E57" s="1">
        <v>14</v>
      </c>
      <c r="F57" s="1">
        <v>1</v>
      </c>
    </row>
    <row r="58" spans="2:6" ht="12.75">
      <c r="B58" t="s">
        <v>546</v>
      </c>
      <c r="C58" s="1" t="s">
        <v>348</v>
      </c>
      <c r="D58" s="1" t="s">
        <v>164</v>
      </c>
      <c r="E58" s="1">
        <v>14</v>
      </c>
      <c r="F58" s="1">
        <v>2</v>
      </c>
    </row>
    <row r="59" spans="2:6" ht="12.75">
      <c r="B59" s="7" t="s">
        <v>618</v>
      </c>
      <c r="C59" s="1" t="s">
        <v>127</v>
      </c>
      <c r="D59" s="1" t="s">
        <v>127</v>
      </c>
      <c r="E59" s="1">
        <v>16</v>
      </c>
      <c r="F59" s="1">
        <v>1</v>
      </c>
    </row>
    <row r="60" spans="2:6" ht="12.75">
      <c r="B60" s="7" t="s">
        <v>494</v>
      </c>
      <c r="C60" s="1" t="s">
        <v>252</v>
      </c>
      <c r="D60" s="1" t="s">
        <v>130</v>
      </c>
      <c r="E60" s="1">
        <v>12</v>
      </c>
      <c r="F60" s="1">
        <v>1</v>
      </c>
    </row>
    <row r="61" spans="2:6" ht="12.75">
      <c r="B61" s="7" t="s">
        <v>148</v>
      </c>
      <c r="C61" s="1" t="s">
        <v>339</v>
      </c>
      <c r="D61" s="1" t="s">
        <v>127</v>
      </c>
      <c r="E61" s="1">
        <v>14</v>
      </c>
      <c r="F61" s="1">
        <v>1</v>
      </c>
    </row>
    <row r="62" ht="12.75">
      <c r="F62" s="1">
        <f>SUM(F47:F61)</f>
        <v>26</v>
      </c>
    </row>
    <row r="63" spans="1:6" ht="12.75">
      <c r="A63" t="s">
        <v>636</v>
      </c>
      <c r="B63" t="s">
        <v>295</v>
      </c>
      <c r="C63" s="1" t="s">
        <v>417</v>
      </c>
      <c r="D63" s="1" t="s">
        <v>127</v>
      </c>
      <c r="E63" s="1">
        <v>16</v>
      </c>
      <c r="F63" s="1">
        <v>12</v>
      </c>
    </row>
    <row r="64" spans="2:6" ht="12.75">
      <c r="B64" t="s">
        <v>602</v>
      </c>
      <c r="C64" s="1" t="s">
        <v>469</v>
      </c>
      <c r="D64" s="1" t="s">
        <v>127</v>
      </c>
      <c r="E64" s="1">
        <v>16</v>
      </c>
      <c r="F64" s="1">
        <v>7</v>
      </c>
    </row>
    <row r="65" spans="2:6" ht="12.75">
      <c r="B65" s="7" t="s">
        <v>600</v>
      </c>
      <c r="C65" s="1" t="s">
        <v>189</v>
      </c>
      <c r="D65" s="1" t="s">
        <v>127</v>
      </c>
      <c r="E65" s="1">
        <v>15</v>
      </c>
      <c r="F65" s="1">
        <v>1</v>
      </c>
    </row>
    <row r="66" spans="2:6" ht="12.75">
      <c r="B66" s="7" t="s">
        <v>176</v>
      </c>
      <c r="C66" s="1" t="s">
        <v>325</v>
      </c>
      <c r="D66" s="1" t="s">
        <v>163</v>
      </c>
      <c r="E66" s="1">
        <v>17</v>
      </c>
      <c r="F66" s="1">
        <v>1</v>
      </c>
    </row>
    <row r="67" spans="2:6" ht="12.75">
      <c r="B67" s="7" t="s">
        <v>495</v>
      </c>
      <c r="C67" s="1" t="s">
        <v>334</v>
      </c>
      <c r="D67" s="1" t="s">
        <v>130</v>
      </c>
      <c r="E67" s="1">
        <v>12</v>
      </c>
      <c r="F67" s="1">
        <v>1</v>
      </c>
    </row>
    <row r="68" ht="12.75">
      <c r="F68" s="1">
        <f>SUM(F63:F67)</f>
        <v>22</v>
      </c>
    </row>
    <row r="69" spans="1:6" ht="12.75">
      <c r="A69" t="s">
        <v>338</v>
      </c>
      <c r="B69" t="s">
        <v>299</v>
      </c>
      <c r="C69" s="1" t="s">
        <v>523</v>
      </c>
      <c r="D69" s="1" t="s">
        <v>130</v>
      </c>
      <c r="E69" s="1">
        <v>11</v>
      </c>
      <c r="F69" s="1">
        <v>4</v>
      </c>
    </row>
    <row r="70" spans="2:6" ht="12.75">
      <c r="B70" t="s">
        <v>294</v>
      </c>
      <c r="C70" s="1" t="s">
        <v>523</v>
      </c>
      <c r="D70" s="1" t="s">
        <v>130</v>
      </c>
      <c r="E70" s="1">
        <v>11</v>
      </c>
      <c r="F70" s="1">
        <v>1</v>
      </c>
    </row>
    <row r="71" spans="2:6" ht="12.75">
      <c r="B71" t="s">
        <v>301</v>
      </c>
      <c r="C71" s="1" t="s">
        <v>304</v>
      </c>
      <c r="D71" s="1" t="s">
        <v>127</v>
      </c>
      <c r="E71" s="1">
        <v>11</v>
      </c>
      <c r="F71" s="1">
        <v>2</v>
      </c>
    </row>
    <row r="72" spans="2:6" ht="12.75">
      <c r="B72" t="s">
        <v>301</v>
      </c>
      <c r="C72" s="1" t="s">
        <v>304</v>
      </c>
      <c r="D72" s="1" t="s">
        <v>140</v>
      </c>
      <c r="E72" s="1">
        <v>11</v>
      </c>
      <c r="F72" s="1">
        <v>1</v>
      </c>
    </row>
    <row r="73" spans="2:6" ht="12.75">
      <c r="B73" t="s">
        <v>550</v>
      </c>
      <c r="C73" s="1" t="s">
        <v>304</v>
      </c>
      <c r="D73" s="1" t="s">
        <v>130</v>
      </c>
      <c r="E73" s="1">
        <v>13</v>
      </c>
      <c r="F73" s="1">
        <v>4</v>
      </c>
    </row>
    <row r="74" spans="2:6" ht="12.75">
      <c r="B74" t="s">
        <v>379</v>
      </c>
      <c r="C74" s="1" t="s">
        <v>523</v>
      </c>
      <c r="D74" s="1" t="s">
        <v>130</v>
      </c>
      <c r="E74" s="1">
        <v>10</v>
      </c>
      <c r="F74" s="1">
        <v>5</v>
      </c>
    </row>
    <row r="75" spans="2:6" ht="12.75">
      <c r="B75" t="s">
        <v>329</v>
      </c>
      <c r="C75" s="1" t="s">
        <v>304</v>
      </c>
      <c r="D75" s="1" t="s">
        <v>127</v>
      </c>
      <c r="E75" s="1">
        <v>14</v>
      </c>
      <c r="F75" s="1">
        <v>1</v>
      </c>
    </row>
    <row r="76" ht="12.75">
      <c r="F76" s="1">
        <f>SUM(F69:F75)</f>
        <v>18</v>
      </c>
    </row>
    <row r="77" spans="1:6" ht="12.75">
      <c r="A77" t="s">
        <v>238</v>
      </c>
      <c r="B77" t="s">
        <v>553</v>
      </c>
      <c r="C77" s="1" t="s">
        <v>491</v>
      </c>
      <c r="D77" s="1" t="s">
        <v>127</v>
      </c>
      <c r="E77" s="1">
        <v>16</v>
      </c>
      <c r="F77" s="1">
        <v>16</v>
      </c>
    </row>
    <row r="78" spans="2:6" ht="12.75">
      <c r="B78" t="s">
        <v>594</v>
      </c>
      <c r="C78" s="1" t="s">
        <v>501</v>
      </c>
      <c r="D78" s="1" t="s">
        <v>127</v>
      </c>
      <c r="E78" s="1">
        <v>14</v>
      </c>
      <c r="F78" s="1">
        <v>8</v>
      </c>
    </row>
    <row r="79" spans="2:6" ht="12.75">
      <c r="B79" t="s">
        <v>595</v>
      </c>
      <c r="C79" s="1" t="s">
        <v>501</v>
      </c>
      <c r="D79" s="1" t="s">
        <v>127</v>
      </c>
      <c r="E79" s="1">
        <v>15</v>
      </c>
      <c r="F79" s="1">
        <v>2</v>
      </c>
    </row>
    <row r="80" ht="12.75">
      <c r="F80" s="1">
        <f>SUM(F77:F79)</f>
        <v>26</v>
      </c>
    </row>
    <row r="81" ht="12.75">
      <c r="F81" s="1">
        <f>SUM(F22:F80)/2</f>
        <v>156</v>
      </c>
    </row>
    <row r="83" spans="2:6" ht="12.75">
      <c r="B83" t="s">
        <v>470</v>
      </c>
      <c r="D83" s="1" t="s">
        <v>127</v>
      </c>
      <c r="E83" s="1">
        <v>5</v>
      </c>
      <c r="F83" s="1">
        <v>2</v>
      </c>
    </row>
    <row r="84" spans="4:6" ht="12.75">
      <c r="D84" s="1" t="s">
        <v>130</v>
      </c>
      <c r="E84" s="1">
        <v>5</v>
      </c>
      <c r="F84" s="1">
        <v>2</v>
      </c>
    </row>
    <row r="85" spans="2:6" ht="12.75">
      <c r="B85" t="s">
        <v>156</v>
      </c>
      <c r="D85" s="1" t="s">
        <v>189</v>
      </c>
      <c r="E85" s="1">
        <v>5</v>
      </c>
      <c r="F85" s="1">
        <v>3</v>
      </c>
    </row>
  </sheetData>
  <sheetProtection/>
  <mergeCells count="4">
    <mergeCell ref="R22:S22"/>
    <mergeCell ref="O22:P22"/>
    <mergeCell ref="L22:M22"/>
    <mergeCell ref="I22:J22"/>
  </mergeCells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zoomScale="80" zoomScaleNormal="80" zoomScalePageLayoutView="0" workbookViewId="0" topLeftCell="A1">
      <selection activeCell="E39" sqref="E39"/>
    </sheetView>
  </sheetViews>
  <sheetFormatPr defaultColWidth="9.140625" defaultRowHeight="12.75"/>
  <cols>
    <col min="2" max="3" width="6.00390625" style="0" customWidth="1"/>
    <col min="4" max="4" width="11.57421875" style="0" customWidth="1"/>
    <col min="5" max="5" width="34.8515625" style="0" customWidth="1"/>
    <col min="6" max="6" width="38.8515625" style="0" customWidth="1"/>
    <col min="7" max="7" width="37.57421875" style="0" customWidth="1"/>
  </cols>
  <sheetData>
    <row r="1" spans="1:8" ht="12.75">
      <c r="A1" t="s">
        <v>604</v>
      </c>
      <c r="B1" t="s">
        <v>585</v>
      </c>
      <c r="C1" t="s">
        <v>497</v>
      </c>
      <c r="D1" t="s">
        <v>540</v>
      </c>
      <c r="E1" t="s">
        <v>538</v>
      </c>
      <c r="F1" t="s">
        <v>619</v>
      </c>
      <c r="G1" t="s">
        <v>584</v>
      </c>
      <c r="H1" t="s">
        <v>219</v>
      </c>
    </row>
    <row r="2" spans="1:8" ht="12.75">
      <c r="A2">
        <v>1</v>
      </c>
      <c r="B2" t="s">
        <v>267</v>
      </c>
      <c r="C2">
        <v>1</v>
      </c>
      <c r="D2" t="s">
        <v>618</v>
      </c>
      <c r="E2" t="s">
        <v>204</v>
      </c>
      <c r="F2" t="s">
        <v>121</v>
      </c>
      <c r="G2" t="s">
        <v>642</v>
      </c>
      <c r="H2" t="s">
        <v>2</v>
      </c>
    </row>
    <row r="3" spans="1:8" ht="12.75">
      <c r="A3">
        <v>2</v>
      </c>
      <c r="B3" t="s">
        <v>267</v>
      </c>
      <c r="C3">
        <v>2</v>
      </c>
      <c r="D3" t="s">
        <v>618</v>
      </c>
      <c r="E3" t="s">
        <v>198</v>
      </c>
      <c r="F3" t="s">
        <v>119</v>
      </c>
      <c r="G3" t="s">
        <v>560</v>
      </c>
      <c r="H3" t="s">
        <v>1</v>
      </c>
    </row>
    <row r="4" spans="1:8" ht="12.75">
      <c r="A4">
        <v>3</v>
      </c>
      <c r="B4" t="s">
        <v>267</v>
      </c>
      <c r="C4">
        <v>3</v>
      </c>
      <c r="D4" t="s">
        <v>618</v>
      </c>
      <c r="E4" t="s">
        <v>27</v>
      </c>
      <c r="F4" t="s">
        <v>612</v>
      </c>
      <c r="G4" t="s">
        <v>161</v>
      </c>
      <c r="H4" t="s">
        <v>14</v>
      </c>
    </row>
    <row r="5" spans="1:8" ht="12.75">
      <c r="A5">
        <v>4</v>
      </c>
      <c r="B5" t="s">
        <v>267</v>
      </c>
      <c r="C5">
        <v>4</v>
      </c>
      <c r="D5" t="s">
        <v>618</v>
      </c>
      <c r="E5" t="s">
        <v>197</v>
      </c>
      <c r="F5" t="s">
        <v>613</v>
      </c>
      <c r="G5" t="s">
        <v>161</v>
      </c>
      <c r="H5" t="s">
        <v>14</v>
      </c>
    </row>
    <row r="6" spans="1:8" ht="12.75">
      <c r="A6">
        <v>5</v>
      </c>
      <c r="B6" t="s">
        <v>267</v>
      </c>
      <c r="C6">
        <v>5</v>
      </c>
      <c r="D6" t="s">
        <v>618</v>
      </c>
      <c r="E6" t="s">
        <v>471</v>
      </c>
      <c r="F6" t="s">
        <v>119</v>
      </c>
      <c r="G6" t="s">
        <v>560</v>
      </c>
      <c r="H6" t="s">
        <v>1</v>
      </c>
    </row>
    <row r="7" spans="1:8" ht="12.75">
      <c r="A7">
        <v>6</v>
      </c>
      <c r="B7" t="s">
        <v>267</v>
      </c>
      <c r="C7">
        <v>6</v>
      </c>
      <c r="D7" t="s">
        <v>149</v>
      </c>
      <c r="E7" t="s">
        <v>426</v>
      </c>
      <c r="F7" t="s">
        <v>401</v>
      </c>
      <c r="G7" t="s">
        <v>34</v>
      </c>
      <c r="H7" t="s">
        <v>15</v>
      </c>
    </row>
    <row r="8" spans="1:8" ht="12.75">
      <c r="A8">
        <v>7</v>
      </c>
      <c r="B8" t="s">
        <v>267</v>
      </c>
      <c r="C8">
        <v>7</v>
      </c>
      <c r="D8" t="s">
        <v>149</v>
      </c>
      <c r="E8" t="s">
        <v>31</v>
      </c>
      <c r="F8" t="s">
        <v>400</v>
      </c>
      <c r="G8" t="s">
        <v>34</v>
      </c>
      <c r="H8" t="s">
        <v>15</v>
      </c>
    </row>
    <row r="9" spans="1:8" ht="12.75">
      <c r="A9">
        <v>8</v>
      </c>
      <c r="B9" t="s">
        <v>267</v>
      </c>
      <c r="C9">
        <v>8</v>
      </c>
      <c r="D9" t="s">
        <v>149</v>
      </c>
      <c r="E9" t="s">
        <v>502</v>
      </c>
      <c r="F9" t="s">
        <v>395</v>
      </c>
      <c r="G9" t="s">
        <v>34</v>
      </c>
      <c r="H9" t="s">
        <v>15</v>
      </c>
    </row>
    <row r="10" spans="1:8" ht="12.75">
      <c r="A10">
        <v>9</v>
      </c>
      <c r="B10" t="s">
        <v>267</v>
      </c>
      <c r="C10">
        <v>9</v>
      </c>
      <c r="D10" t="s">
        <v>149</v>
      </c>
      <c r="E10" t="s">
        <v>652</v>
      </c>
      <c r="F10" t="s">
        <v>398</v>
      </c>
      <c r="G10" t="s">
        <v>34</v>
      </c>
      <c r="H10" t="s">
        <v>15</v>
      </c>
    </row>
    <row r="11" spans="1:8" ht="12.75">
      <c r="A11">
        <v>10</v>
      </c>
      <c r="B11" t="s">
        <v>267</v>
      </c>
      <c r="C11">
        <v>10</v>
      </c>
      <c r="D11" t="s">
        <v>600</v>
      </c>
      <c r="E11" t="s">
        <v>505</v>
      </c>
      <c r="F11" t="s">
        <v>345</v>
      </c>
      <c r="G11" t="s">
        <v>34</v>
      </c>
      <c r="H11" t="s">
        <v>15</v>
      </c>
    </row>
    <row r="12" spans="1:8" ht="12.75">
      <c r="A12">
        <v>11</v>
      </c>
      <c r="B12" t="s">
        <v>267</v>
      </c>
      <c r="C12">
        <v>11</v>
      </c>
      <c r="D12" t="s">
        <v>600</v>
      </c>
      <c r="E12" t="s">
        <v>283</v>
      </c>
      <c r="F12" t="s">
        <v>82</v>
      </c>
      <c r="G12" t="s">
        <v>567</v>
      </c>
      <c r="H12" t="s">
        <v>16</v>
      </c>
    </row>
    <row r="13" spans="1:8" ht="12.75">
      <c r="A13">
        <v>12</v>
      </c>
      <c r="B13" t="s">
        <v>267</v>
      </c>
      <c r="C13">
        <v>12</v>
      </c>
      <c r="D13" t="s">
        <v>600</v>
      </c>
      <c r="E13" t="s">
        <v>445</v>
      </c>
      <c r="F13" t="s">
        <v>265</v>
      </c>
      <c r="G13" t="s">
        <v>565</v>
      </c>
      <c r="H13" t="s">
        <v>16</v>
      </c>
    </row>
    <row r="14" spans="1:8" ht="12.75">
      <c r="A14">
        <v>13</v>
      </c>
      <c r="B14" t="s">
        <v>267</v>
      </c>
      <c r="C14">
        <v>13</v>
      </c>
      <c r="D14" t="s">
        <v>600</v>
      </c>
      <c r="E14" t="s">
        <v>484</v>
      </c>
      <c r="F14" t="s">
        <v>100</v>
      </c>
      <c r="G14" t="s">
        <v>293</v>
      </c>
      <c r="H14" t="s">
        <v>16</v>
      </c>
    </row>
    <row r="15" spans="1:8" ht="12.75">
      <c r="A15">
        <v>14</v>
      </c>
      <c r="B15" t="s">
        <v>267</v>
      </c>
      <c r="C15">
        <v>14</v>
      </c>
      <c r="D15" t="s">
        <v>600</v>
      </c>
      <c r="E15" t="s">
        <v>443</v>
      </c>
      <c r="F15" t="s">
        <v>126</v>
      </c>
      <c r="G15" t="s">
        <v>161</v>
      </c>
      <c r="H15" t="s">
        <v>13</v>
      </c>
    </row>
    <row r="16" spans="1:8" ht="12.75">
      <c r="A16">
        <v>15</v>
      </c>
      <c r="B16" t="s">
        <v>267</v>
      </c>
      <c r="C16">
        <v>15</v>
      </c>
      <c r="D16" t="s">
        <v>298</v>
      </c>
      <c r="E16" t="s">
        <v>562</v>
      </c>
      <c r="F16" t="s">
        <v>342</v>
      </c>
      <c r="G16" t="s">
        <v>34</v>
      </c>
      <c r="H16" t="s">
        <v>15</v>
      </c>
    </row>
    <row r="17" spans="1:8" ht="12.75">
      <c r="A17">
        <v>16</v>
      </c>
      <c r="B17" t="s">
        <v>267</v>
      </c>
      <c r="C17">
        <v>16</v>
      </c>
      <c r="D17" t="s">
        <v>298</v>
      </c>
      <c r="E17" t="s">
        <v>421</v>
      </c>
      <c r="F17" t="s">
        <v>24</v>
      </c>
      <c r="G17" t="s">
        <v>34</v>
      </c>
      <c r="H17" t="s">
        <v>15</v>
      </c>
    </row>
    <row r="18" spans="1:8" ht="12.75">
      <c r="A18">
        <v>17</v>
      </c>
      <c r="B18" t="s">
        <v>267</v>
      </c>
      <c r="C18">
        <v>17</v>
      </c>
      <c r="D18" t="s">
        <v>298</v>
      </c>
      <c r="E18" t="s">
        <v>419</v>
      </c>
      <c r="F18" t="s">
        <v>344</v>
      </c>
      <c r="G18" t="s">
        <v>34</v>
      </c>
      <c r="H18" t="s">
        <v>15</v>
      </c>
    </row>
    <row r="19" spans="1:8" ht="12.75">
      <c r="A19">
        <v>18</v>
      </c>
      <c r="B19" t="s">
        <v>267</v>
      </c>
      <c r="C19">
        <v>18</v>
      </c>
      <c r="D19" t="s">
        <v>298</v>
      </c>
      <c r="E19" t="s">
        <v>433</v>
      </c>
      <c r="F19" t="s">
        <v>394</v>
      </c>
      <c r="G19" t="s">
        <v>34</v>
      </c>
      <c r="H19" t="s">
        <v>15</v>
      </c>
    </row>
    <row r="20" spans="1:8" ht="12.75">
      <c r="A20">
        <v>19</v>
      </c>
      <c r="B20" t="s">
        <v>267</v>
      </c>
      <c r="C20">
        <v>19</v>
      </c>
      <c r="D20" t="s">
        <v>603</v>
      </c>
      <c r="E20" t="s">
        <v>210</v>
      </c>
      <c r="F20" t="s">
        <v>111</v>
      </c>
      <c r="G20" t="s">
        <v>567</v>
      </c>
      <c r="H20" t="s">
        <v>16</v>
      </c>
    </row>
    <row r="21" spans="1:8" ht="12.75">
      <c r="A21">
        <v>20</v>
      </c>
      <c r="B21" t="s">
        <v>267</v>
      </c>
      <c r="C21">
        <v>20</v>
      </c>
      <c r="D21" t="s">
        <v>603</v>
      </c>
      <c r="E21" t="s">
        <v>482</v>
      </c>
      <c r="F21" t="s">
        <v>17</v>
      </c>
      <c r="G21" t="s">
        <v>567</v>
      </c>
      <c r="H21" t="s">
        <v>16</v>
      </c>
    </row>
    <row r="22" spans="1:8" ht="12.75">
      <c r="A22">
        <v>21</v>
      </c>
      <c r="B22" t="s">
        <v>267</v>
      </c>
      <c r="C22">
        <v>21</v>
      </c>
      <c r="D22" t="s">
        <v>603</v>
      </c>
      <c r="E22" t="s">
        <v>437</v>
      </c>
      <c r="F22" t="s">
        <v>18</v>
      </c>
      <c r="G22" t="s">
        <v>567</v>
      </c>
      <c r="H22" t="s">
        <v>16</v>
      </c>
    </row>
    <row r="23" spans="1:8" ht="12.75">
      <c r="A23">
        <v>22</v>
      </c>
      <c r="B23" t="s">
        <v>267</v>
      </c>
      <c r="C23">
        <v>22</v>
      </c>
      <c r="D23" t="s">
        <v>603</v>
      </c>
      <c r="E23" t="s">
        <v>284</v>
      </c>
      <c r="F23" t="s">
        <v>17</v>
      </c>
      <c r="G23" t="s">
        <v>567</v>
      </c>
      <c r="H23" t="s">
        <v>16</v>
      </c>
    </row>
    <row r="24" spans="1:8" ht="12.75">
      <c r="A24">
        <v>23</v>
      </c>
      <c r="B24" t="s">
        <v>267</v>
      </c>
      <c r="C24" t="s">
        <v>524</v>
      </c>
      <c r="D24" t="s">
        <v>644</v>
      </c>
      <c r="E24" t="s">
        <v>539</v>
      </c>
      <c r="F24" t="s">
        <v>275</v>
      </c>
      <c r="G24" t="s">
        <v>404</v>
      </c>
      <c r="H24" t="s">
        <v>44</v>
      </c>
    </row>
    <row r="25" spans="1:8" ht="12.75">
      <c r="A25">
        <v>24</v>
      </c>
      <c r="B25" t="s">
        <v>712</v>
      </c>
      <c r="C25" t="s">
        <v>525</v>
      </c>
      <c r="D25" t="s">
        <v>11</v>
      </c>
      <c r="E25" t="s">
        <v>205</v>
      </c>
      <c r="F25" t="s">
        <v>121</v>
      </c>
      <c r="G25" t="s">
        <v>642</v>
      </c>
      <c r="H25" t="s">
        <v>58</v>
      </c>
    </row>
    <row r="26" spans="1:8" ht="12.75">
      <c r="A26">
        <v>25</v>
      </c>
      <c r="B26" t="s">
        <v>712</v>
      </c>
      <c r="C26">
        <v>1</v>
      </c>
      <c r="D26" t="s">
        <v>380</v>
      </c>
      <c r="E26" t="s">
        <v>422</v>
      </c>
      <c r="F26" t="s">
        <v>341</v>
      </c>
      <c r="G26" t="s">
        <v>34</v>
      </c>
      <c r="H26" t="s">
        <v>15</v>
      </c>
    </row>
    <row r="27" spans="1:8" ht="12.75">
      <c r="A27">
        <v>26</v>
      </c>
      <c r="B27" t="s">
        <v>712</v>
      </c>
      <c r="C27">
        <v>2</v>
      </c>
      <c r="D27" t="s">
        <v>380</v>
      </c>
      <c r="E27" t="s">
        <v>142</v>
      </c>
      <c r="F27" t="s">
        <v>4</v>
      </c>
      <c r="G27" t="s">
        <v>161</v>
      </c>
      <c r="H27" t="s">
        <v>13</v>
      </c>
    </row>
    <row r="28" spans="1:8" ht="12.75">
      <c r="A28">
        <v>27</v>
      </c>
      <c r="B28" t="s">
        <v>712</v>
      </c>
      <c r="C28">
        <v>3</v>
      </c>
      <c r="D28" t="s">
        <v>380</v>
      </c>
      <c r="E28" t="s">
        <v>196</v>
      </c>
      <c r="F28" t="s">
        <v>92</v>
      </c>
      <c r="G28" t="s">
        <v>161</v>
      </c>
      <c r="H28" t="s">
        <v>14</v>
      </c>
    </row>
    <row r="29" spans="1:8" ht="12.75">
      <c r="A29">
        <v>28</v>
      </c>
      <c r="B29" t="s">
        <v>712</v>
      </c>
      <c r="C29">
        <v>4</v>
      </c>
      <c r="D29" t="s">
        <v>380</v>
      </c>
      <c r="E29" t="s">
        <v>608</v>
      </c>
      <c r="F29" t="s">
        <v>102</v>
      </c>
      <c r="G29" t="s">
        <v>161</v>
      </c>
      <c r="H29" t="s">
        <v>14</v>
      </c>
    </row>
    <row r="30" spans="1:8" ht="12.75">
      <c r="A30">
        <v>29</v>
      </c>
      <c r="B30" t="s">
        <v>712</v>
      </c>
      <c r="C30">
        <v>5</v>
      </c>
      <c r="D30" t="s">
        <v>380</v>
      </c>
      <c r="E30" t="s">
        <v>581</v>
      </c>
      <c r="F30" t="s">
        <v>114</v>
      </c>
      <c r="G30" t="s">
        <v>560</v>
      </c>
      <c r="H30" t="s">
        <v>1</v>
      </c>
    </row>
    <row r="31" spans="1:8" ht="12.75">
      <c r="A31">
        <v>30</v>
      </c>
      <c r="B31" t="s">
        <v>712</v>
      </c>
      <c r="C31">
        <v>6</v>
      </c>
      <c r="D31" t="s">
        <v>380</v>
      </c>
      <c r="E31" t="s">
        <v>632</v>
      </c>
      <c r="F31" t="s">
        <v>106</v>
      </c>
      <c r="G31" t="s">
        <v>560</v>
      </c>
      <c r="H31" t="s">
        <v>1</v>
      </c>
    </row>
    <row r="32" spans="1:8" ht="12.75">
      <c r="A32">
        <v>31</v>
      </c>
      <c r="B32" t="s">
        <v>712</v>
      </c>
      <c r="C32">
        <v>7</v>
      </c>
      <c r="D32" t="s">
        <v>380</v>
      </c>
      <c r="E32" t="s">
        <v>545</v>
      </c>
      <c r="F32" t="s">
        <v>23</v>
      </c>
      <c r="G32" t="s">
        <v>376</v>
      </c>
      <c r="H32" t="s">
        <v>53</v>
      </c>
    </row>
    <row r="33" spans="1:8" ht="12.75">
      <c r="A33">
        <v>32</v>
      </c>
      <c r="B33" t="s">
        <v>712</v>
      </c>
      <c r="C33">
        <v>8</v>
      </c>
      <c r="D33" t="s">
        <v>330</v>
      </c>
      <c r="E33" t="s">
        <v>634</v>
      </c>
      <c r="F33" t="s">
        <v>107</v>
      </c>
      <c r="G33" t="s">
        <v>560</v>
      </c>
      <c r="H33" t="s">
        <v>1</v>
      </c>
    </row>
    <row r="34" spans="1:8" ht="12.75">
      <c r="A34">
        <v>33</v>
      </c>
      <c r="B34" t="s">
        <v>712</v>
      </c>
      <c r="C34">
        <v>9</v>
      </c>
      <c r="D34" t="s">
        <v>330</v>
      </c>
      <c r="E34" t="s">
        <v>633</v>
      </c>
      <c r="F34" t="s">
        <v>108</v>
      </c>
      <c r="G34" t="s">
        <v>560</v>
      </c>
      <c r="H34" t="s">
        <v>1</v>
      </c>
    </row>
    <row r="35" spans="1:8" ht="12.75">
      <c r="A35">
        <v>34</v>
      </c>
      <c r="B35" t="s">
        <v>712</v>
      </c>
      <c r="C35">
        <v>10</v>
      </c>
      <c r="D35" t="s">
        <v>330</v>
      </c>
      <c r="E35" t="s">
        <v>582</v>
      </c>
      <c r="F35" t="s">
        <v>115</v>
      </c>
      <c r="G35" t="s">
        <v>560</v>
      </c>
      <c r="H35" t="s">
        <v>1</v>
      </c>
    </row>
    <row r="36" spans="1:8" ht="12.75">
      <c r="A36">
        <v>35</v>
      </c>
      <c r="B36" t="s">
        <v>712</v>
      </c>
      <c r="C36">
        <v>11</v>
      </c>
      <c r="D36" t="s">
        <v>330</v>
      </c>
      <c r="E36" t="s">
        <v>443</v>
      </c>
      <c r="F36" t="s">
        <v>125</v>
      </c>
      <c r="G36" t="s">
        <v>161</v>
      </c>
      <c r="H36" t="s">
        <v>13</v>
      </c>
    </row>
    <row r="37" spans="1:8" ht="12.75">
      <c r="A37">
        <v>36</v>
      </c>
      <c r="B37" t="s">
        <v>712</v>
      </c>
      <c r="C37">
        <v>12</v>
      </c>
      <c r="D37" t="s">
        <v>330</v>
      </c>
      <c r="E37" t="s">
        <v>488</v>
      </c>
      <c r="F37" t="s">
        <v>125</v>
      </c>
      <c r="G37" t="s">
        <v>161</v>
      </c>
      <c r="H37" t="s">
        <v>13</v>
      </c>
    </row>
    <row r="38" spans="1:8" ht="12.75">
      <c r="A38">
        <v>37</v>
      </c>
      <c r="B38" t="s">
        <v>712</v>
      </c>
      <c r="C38">
        <v>13</v>
      </c>
      <c r="D38" t="s">
        <v>326</v>
      </c>
      <c r="E38" t="s">
        <v>0</v>
      </c>
      <c r="F38" t="s">
        <v>407</v>
      </c>
      <c r="G38" t="s">
        <v>34</v>
      </c>
      <c r="H38" t="s">
        <v>15</v>
      </c>
    </row>
    <row r="39" spans="1:8" ht="12.75">
      <c r="A39">
        <v>38</v>
      </c>
      <c r="B39" t="s">
        <v>712</v>
      </c>
      <c r="C39">
        <v>14</v>
      </c>
      <c r="D39" t="s">
        <v>326</v>
      </c>
      <c r="E39" t="s">
        <v>0</v>
      </c>
      <c r="F39" t="s">
        <v>407</v>
      </c>
      <c r="G39" t="s">
        <v>34</v>
      </c>
      <c r="H39" t="s">
        <v>15</v>
      </c>
    </row>
    <row r="40" spans="1:8" ht="12.75">
      <c r="A40">
        <v>39</v>
      </c>
      <c r="B40" t="s">
        <v>712</v>
      </c>
      <c r="C40">
        <v>15</v>
      </c>
      <c r="D40" t="s">
        <v>326</v>
      </c>
      <c r="E40" t="s">
        <v>0</v>
      </c>
      <c r="F40" s="3" t="s">
        <v>396</v>
      </c>
      <c r="G40" t="s">
        <v>34</v>
      </c>
      <c r="H40" t="s">
        <v>15</v>
      </c>
    </row>
    <row r="41" spans="1:8" ht="12.75">
      <c r="A41">
        <v>40</v>
      </c>
      <c r="B41" t="s">
        <v>712</v>
      </c>
      <c r="C41">
        <v>16</v>
      </c>
      <c r="D41" t="s">
        <v>326</v>
      </c>
      <c r="G41" t="s">
        <v>404</v>
      </c>
      <c r="H41" t="s">
        <v>44</v>
      </c>
    </row>
    <row r="42" spans="1:8" ht="12.75">
      <c r="A42">
        <v>41</v>
      </c>
      <c r="B42" t="s">
        <v>712</v>
      </c>
      <c r="C42">
        <v>17</v>
      </c>
      <c r="D42" t="s">
        <v>644</v>
      </c>
      <c r="E42" t="s">
        <v>0</v>
      </c>
      <c r="F42" t="s">
        <v>0</v>
      </c>
      <c r="G42" t="s">
        <v>404</v>
      </c>
      <c r="H42" t="s">
        <v>44</v>
      </c>
    </row>
    <row r="43" spans="1:8" ht="12.75">
      <c r="A43">
        <v>42</v>
      </c>
      <c r="B43" t="s">
        <v>712</v>
      </c>
      <c r="C43">
        <v>18</v>
      </c>
      <c r="D43" t="s">
        <v>644</v>
      </c>
      <c r="E43" t="s">
        <v>0</v>
      </c>
      <c r="F43" t="s">
        <v>288</v>
      </c>
      <c r="G43" t="s">
        <v>404</v>
      </c>
      <c r="H43" t="s">
        <v>44</v>
      </c>
    </row>
    <row r="44" spans="1:8" ht="12.75">
      <c r="A44">
        <v>43</v>
      </c>
      <c r="B44" t="s">
        <v>712</v>
      </c>
      <c r="C44">
        <v>19</v>
      </c>
      <c r="D44" t="s">
        <v>644</v>
      </c>
      <c r="E44" t="s">
        <v>0</v>
      </c>
      <c r="F44" t="s">
        <v>0</v>
      </c>
      <c r="G44" t="s">
        <v>404</v>
      </c>
      <c r="H44" t="s">
        <v>44</v>
      </c>
    </row>
    <row r="45" spans="1:8" ht="12.75">
      <c r="A45">
        <v>44</v>
      </c>
      <c r="B45" t="s">
        <v>712</v>
      </c>
      <c r="C45">
        <v>20</v>
      </c>
      <c r="D45" t="s">
        <v>144</v>
      </c>
      <c r="E45" t="s">
        <v>0</v>
      </c>
      <c r="F45" t="s">
        <v>0</v>
      </c>
      <c r="G45" t="s">
        <v>153</v>
      </c>
      <c r="H45" t="s">
        <v>2</v>
      </c>
    </row>
    <row r="46" spans="1:8" ht="12.75">
      <c r="A46">
        <v>45</v>
      </c>
      <c r="B46" t="s">
        <v>712</v>
      </c>
      <c r="C46">
        <v>21</v>
      </c>
      <c r="D46" t="s">
        <v>230</v>
      </c>
      <c r="E46" t="s">
        <v>480</v>
      </c>
      <c r="F46" t="s">
        <v>74</v>
      </c>
      <c r="G46" t="s">
        <v>565</v>
      </c>
      <c r="H46" t="s">
        <v>16</v>
      </c>
    </row>
    <row r="47" spans="1:8" ht="12.75">
      <c r="A47">
        <v>46</v>
      </c>
      <c r="B47" t="s">
        <v>712</v>
      </c>
      <c r="C47">
        <v>22</v>
      </c>
      <c r="D47" t="s">
        <v>230</v>
      </c>
      <c r="E47" t="s">
        <v>574</v>
      </c>
      <c r="F47" t="s">
        <v>22</v>
      </c>
      <c r="G47" t="s">
        <v>566</v>
      </c>
      <c r="H47" t="s">
        <v>16</v>
      </c>
    </row>
    <row r="48" spans="1:8" ht="12.75">
      <c r="A48">
        <v>47</v>
      </c>
      <c r="B48" t="s">
        <v>712</v>
      </c>
      <c r="C48">
        <v>23</v>
      </c>
      <c r="D48" t="s">
        <v>593</v>
      </c>
      <c r="E48" t="s">
        <v>29</v>
      </c>
      <c r="F48" t="s">
        <v>396</v>
      </c>
      <c r="G48" t="s">
        <v>34</v>
      </c>
      <c r="H48" t="s">
        <v>15</v>
      </c>
    </row>
    <row r="49" spans="1:8" ht="12.75">
      <c r="A49">
        <v>48</v>
      </c>
      <c r="B49" t="s">
        <v>712</v>
      </c>
      <c r="C49">
        <v>24</v>
      </c>
      <c r="D49" t="s">
        <v>593</v>
      </c>
      <c r="G49" t="s">
        <v>34</v>
      </c>
      <c r="H49" t="s">
        <v>15</v>
      </c>
    </row>
    <row r="50" spans="1:8" ht="12.75">
      <c r="A50">
        <v>49</v>
      </c>
      <c r="B50" t="s">
        <v>168</v>
      </c>
      <c r="C50">
        <v>1</v>
      </c>
      <c r="D50" t="s">
        <v>381</v>
      </c>
      <c r="E50" t="s">
        <v>607</v>
      </c>
      <c r="F50" t="s">
        <v>26</v>
      </c>
      <c r="G50" t="s">
        <v>161</v>
      </c>
      <c r="H50" t="s">
        <v>47</v>
      </c>
    </row>
    <row r="51" spans="1:8" ht="12.75">
      <c r="A51">
        <v>50</v>
      </c>
      <c r="B51" t="s">
        <v>168</v>
      </c>
      <c r="C51">
        <v>2</v>
      </c>
      <c r="D51" t="s">
        <v>381</v>
      </c>
      <c r="E51" t="s">
        <v>579</v>
      </c>
      <c r="F51" t="s">
        <v>3</v>
      </c>
      <c r="G51" t="s">
        <v>161</v>
      </c>
      <c r="H51" t="s">
        <v>47</v>
      </c>
    </row>
    <row r="52" spans="1:8" ht="12.75">
      <c r="A52">
        <v>51</v>
      </c>
      <c r="B52" t="s">
        <v>168</v>
      </c>
      <c r="C52">
        <v>3</v>
      </c>
      <c r="D52" t="s">
        <v>381</v>
      </c>
      <c r="E52" t="s">
        <v>200</v>
      </c>
      <c r="F52" t="s">
        <v>96</v>
      </c>
      <c r="G52" t="s">
        <v>566</v>
      </c>
      <c r="H52" t="s">
        <v>16</v>
      </c>
    </row>
    <row r="53" spans="1:8" ht="12.75">
      <c r="A53">
        <v>52</v>
      </c>
      <c r="B53" t="s">
        <v>168</v>
      </c>
      <c r="C53">
        <v>4</v>
      </c>
      <c r="D53" t="s">
        <v>381</v>
      </c>
      <c r="E53" t="s">
        <v>606</v>
      </c>
      <c r="F53" t="s">
        <v>113</v>
      </c>
      <c r="G53" t="s">
        <v>560</v>
      </c>
      <c r="H53" t="s">
        <v>1</v>
      </c>
    </row>
    <row r="54" spans="1:8" ht="12.75">
      <c r="A54">
        <v>53</v>
      </c>
      <c r="B54" t="s">
        <v>168</v>
      </c>
      <c r="C54">
        <v>5</v>
      </c>
      <c r="D54" t="s">
        <v>381</v>
      </c>
      <c r="E54" t="s">
        <v>131</v>
      </c>
      <c r="F54" t="s">
        <v>109</v>
      </c>
      <c r="G54" t="s">
        <v>560</v>
      </c>
      <c r="H54" t="s">
        <v>1</v>
      </c>
    </row>
    <row r="55" spans="1:8" ht="12.75">
      <c r="A55">
        <v>54</v>
      </c>
      <c r="B55" t="s">
        <v>168</v>
      </c>
      <c r="C55">
        <v>6</v>
      </c>
      <c r="D55" t="s">
        <v>381</v>
      </c>
      <c r="E55" t="s">
        <v>541</v>
      </c>
      <c r="F55" t="s">
        <v>257</v>
      </c>
      <c r="G55" t="s">
        <v>217</v>
      </c>
      <c r="H55" t="s">
        <v>52</v>
      </c>
    </row>
    <row r="56" spans="1:8" ht="12.75">
      <c r="A56">
        <v>55</v>
      </c>
      <c r="B56" t="s">
        <v>168</v>
      </c>
      <c r="C56">
        <v>7</v>
      </c>
      <c r="D56" t="s">
        <v>381</v>
      </c>
      <c r="E56" t="s">
        <v>37</v>
      </c>
      <c r="F56" t="s">
        <v>276</v>
      </c>
      <c r="G56" t="s">
        <v>34</v>
      </c>
      <c r="H56" t="s">
        <v>15</v>
      </c>
    </row>
    <row r="57" spans="1:8" ht="12.75">
      <c r="A57">
        <v>56</v>
      </c>
      <c r="B57" t="s">
        <v>168</v>
      </c>
      <c r="C57">
        <v>8</v>
      </c>
      <c r="D57" t="s">
        <v>381</v>
      </c>
      <c r="E57" t="s">
        <v>38</v>
      </c>
      <c r="F57" t="s">
        <v>0</v>
      </c>
      <c r="G57" t="s">
        <v>415</v>
      </c>
      <c r="H57" t="s">
        <v>55</v>
      </c>
    </row>
    <row r="58" spans="1:8" ht="12.75">
      <c r="A58">
        <v>57</v>
      </c>
      <c r="B58" t="s">
        <v>168</v>
      </c>
      <c r="C58">
        <v>9</v>
      </c>
      <c r="D58" t="s">
        <v>495</v>
      </c>
      <c r="E58" t="s">
        <v>413</v>
      </c>
      <c r="F58" t="s">
        <v>75</v>
      </c>
      <c r="G58" t="s">
        <v>376</v>
      </c>
      <c r="H58" t="s">
        <v>53</v>
      </c>
    </row>
    <row r="59" spans="1:8" ht="12.75">
      <c r="A59">
        <v>58</v>
      </c>
      <c r="B59" t="s">
        <v>168</v>
      </c>
      <c r="C59">
        <v>10</v>
      </c>
      <c r="D59" t="s">
        <v>495</v>
      </c>
      <c r="E59" t="s">
        <v>439</v>
      </c>
      <c r="F59" t="s">
        <v>25</v>
      </c>
      <c r="G59" t="s">
        <v>161</v>
      </c>
      <c r="H59" t="s">
        <v>13</v>
      </c>
    </row>
    <row r="60" spans="1:8" ht="12.75">
      <c r="A60">
        <v>59</v>
      </c>
      <c r="B60" t="s">
        <v>168</v>
      </c>
      <c r="C60">
        <v>11</v>
      </c>
      <c r="D60" t="s">
        <v>148</v>
      </c>
      <c r="E60" t="s">
        <v>331</v>
      </c>
      <c r="F60" t="s">
        <v>289</v>
      </c>
      <c r="G60" t="s">
        <v>404</v>
      </c>
      <c r="H60" t="s">
        <v>44</v>
      </c>
    </row>
    <row r="61" spans="1:8" ht="12.75">
      <c r="A61">
        <v>60</v>
      </c>
      <c r="B61" t="s">
        <v>168</v>
      </c>
      <c r="C61">
        <v>12</v>
      </c>
      <c r="D61" t="s">
        <v>148</v>
      </c>
      <c r="E61" t="s">
        <v>504</v>
      </c>
      <c r="F61" t="s">
        <v>292</v>
      </c>
      <c r="G61" t="s">
        <v>404</v>
      </c>
      <c r="H61" t="s">
        <v>44</v>
      </c>
    </row>
    <row r="62" spans="1:8" ht="12.75">
      <c r="A62">
        <v>61</v>
      </c>
      <c r="B62" t="s">
        <v>168</v>
      </c>
      <c r="C62">
        <v>13</v>
      </c>
      <c r="D62" t="s">
        <v>148</v>
      </c>
      <c r="E62" t="s">
        <v>433</v>
      </c>
      <c r="F62" t="s">
        <v>389</v>
      </c>
      <c r="G62" t="s">
        <v>34</v>
      </c>
      <c r="H62" t="s">
        <v>15</v>
      </c>
    </row>
    <row r="63" spans="1:8" ht="12.75">
      <c r="A63">
        <v>62</v>
      </c>
      <c r="B63" t="s">
        <v>168</v>
      </c>
      <c r="C63">
        <v>14</v>
      </c>
      <c r="D63" t="s">
        <v>535</v>
      </c>
      <c r="E63" t="s">
        <v>30</v>
      </c>
      <c r="F63" t="s">
        <v>392</v>
      </c>
      <c r="G63" t="s">
        <v>34</v>
      </c>
      <c r="H63" t="s">
        <v>15</v>
      </c>
    </row>
    <row r="64" spans="1:8" ht="12.75">
      <c r="A64">
        <v>63</v>
      </c>
      <c r="B64" t="s">
        <v>168</v>
      </c>
      <c r="C64">
        <v>15</v>
      </c>
      <c r="D64" t="s">
        <v>535</v>
      </c>
      <c r="E64" t="s">
        <v>424</v>
      </c>
      <c r="F64" t="s">
        <v>385</v>
      </c>
      <c r="G64" t="s">
        <v>34</v>
      </c>
      <c r="H64" t="s">
        <v>15</v>
      </c>
    </row>
    <row r="65" spans="1:8" ht="12.75">
      <c r="A65">
        <v>64</v>
      </c>
      <c r="B65" t="s">
        <v>168</v>
      </c>
      <c r="C65">
        <v>16</v>
      </c>
      <c r="D65" t="s">
        <v>536</v>
      </c>
      <c r="E65" t="s">
        <v>653</v>
      </c>
      <c r="F65" t="s">
        <v>387</v>
      </c>
      <c r="G65" t="s">
        <v>34</v>
      </c>
      <c r="H65" t="s">
        <v>15</v>
      </c>
    </row>
    <row r="66" spans="1:8" ht="12.75">
      <c r="A66">
        <v>65</v>
      </c>
      <c r="B66" t="s">
        <v>568</v>
      </c>
      <c r="C66">
        <v>1</v>
      </c>
      <c r="D66" t="s">
        <v>603</v>
      </c>
      <c r="E66" t="s">
        <v>279</v>
      </c>
      <c r="F66" t="s">
        <v>71</v>
      </c>
      <c r="G66" t="s">
        <v>567</v>
      </c>
      <c r="H66" t="s">
        <v>16</v>
      </c>
    </row>
    <row r="67" spans="1:8" ht="12.75">
      <c r="A67">
        <v>66</v>
      </c>
      <c r="B67" t="s">
        <v>568</v>
      </c>
      <c r="C67">
        <v>2</v>
      </c>
      <c r="D67" t="s">
        <v>603</v>
      </c>
      <c r="E67" t="s">
        <v>278</v>
      </c>
      <c r="F67" t="s">
        <v>17</v>
      </c>
      <c r="G67" t="s">
        <v>567</v>
      </c>
      <c r="H67" t="s">
        <v>16</v>
      </c>
    </row>
    <row r="68" spans="1:8" ht="12.75">
      <c r="A68">
        <v>67</v>
      </c>
      <c r="B68" t="s">
        <v>568</v>
      </c>
      <c r="C68">
        <v>3</v>
      </c>
      <c r="D68" t="s">
        <v>603</v>
      </c>
      <c r="E68" t="s">
        <v>277</v>
      </c>
      <c r="F68" t="s">
        <v>111</v>
      </c>
      <c r="G68" t="s">
        <v>567</v>
      </c>
      <c r="H68" t="s">
        <v>16</v>
      </c>
    </row>
    <row r="69" spans="1:8" ht="12.75">
      <c r="A69">
        <v>68</v>
      </c>
      <c r="B69" t="s">
        <v>568</v>
      </c>
      <c r="C69">
        <v>4</v>
      </c>
      <c r="D69" t="s">
        <v>603</v>
      </c>
      <c r="E69" t="s">
        <v>35</v>
      </c>
      <c r="F69" t="s">
        <v>250</v>
      </c>
      <c r="G69" t="s">
        <v>160</v>
      </c>
      <c r="H69" t="s">
        <v>14</v>
      </c>
    </row>
    <row r="70" spans="1:8" ht="12.75">
      <c r="A70">
        <v>69</v>
      </c>
      <c r="B70" t="s">
        <v>568</v>
      </c>
      <c r="C70">
        <v>5</v>
      </c>
      <c r="D70" t="s">
        <v>298</v>
      </c>
      <c r="E70" t="s">
        <v>425</v>
      </c>
      <c r="F70" t="s">
        <v>342</v>
      </c>
      <c r="G70" t="s">
        <v>34</v>
      </c>
      <c r="H70" t="s">
        <v>15</v>
      </c>
    </row>
    <row r="71" spans="1:8" ht="12.75">
      <c r="A71">
        <v>70</v>
      </c>
      <c r="B71" t="s">
        <v>568</v>
      </c>
      <c r="C71">
        <v>6</v>
      </c>
      <c r="D71" t="s">
        <v>298</v>
      </c>
      <c r="E71" t="s">
        <v>432</v>
      </c>
      <c r="F71" t="s">
        <v>342</v>
      </c>
      <c r="G71" t="s">
        <v>34</v>
      </c>
      <c r="H71" t="s">
        <v>15</v>
      </c>
    </row>
    <row r="72" spans="1:8" ht="12.75">
      <c r="A72">
        <v>71</v>
      </c>
      <c r="B72" t="s">
        <v>568</v>
      </c>
      <c r="C72">
        <v>7</v>
      </c>
      <c r="D72" t="s">
        <v>298</v>
      </c>
      <c r="E72" t="s">
        <v>423</v>
      </c>
      <c r="F72" t="s">
        <v>397</v>
      </c>
      <c r="G72" t="s">
        <v>34</v>
      </c>
      <c r="H72" t="s">
        <v>15</v>
      </c>
    </row>
    <row r="73" spans="1:8" ht="12.75">
      <c r="A73">
        <v>72</v>
      </c>
      <c r="B73" t="s">
        <v>568</v>
      </c>
      <c r="C73">
        <v>8</v>
      </c>
      <c r="D73" t="s">
        <v>298</v>
      </c>
      <c r="E73" t="s">
        <v>431</v>
      </c>
      <c r="F73" t="s">
        <v>393</v>
      </c>
      <c r="G73" t="s">
        <v>34</v>
      </c>
      <c r="H73" t="s">
        <v>15</v>
      </c>
    </row>
    <row r="74" spans="1:8" ht="12.75">
      <c r="A74">
        <v>73</v>
      </c>
      <c r="B74" t="s">
        <v>568</v>
      </c>
      <c r="C74">
        <v>9</v>
      </c>
      <c r="D74" t="s">
        <v>298</v>
      </c>
      <c r="E74" t="s">
        <v>40</v>
      </c>
      <c r="F74" t="s">
        <v>390</v>
      </c>
      <c r="G74" t="s">
        <v>34</v>
      </c>
      <c r="H74" t="s">
        <v>15</v>
      </c>
    </row>
    <row r="75" spans="1:8" ht="12.75">
      <c r="A75">
        <v>74</v>
      </c>
      <c r="B75" t="s">
        <v>568</v>
      </c>
      <c r="C75">
        <v>10</v>
      </c>
      <c r="D75" t="s">
        <v>177</v>
      </c>
      <c r="E75" t="s">
        <v>0</v>
      </c>
      <c r="F75" t="s">
        <v>174</v>
      </c>
      <c r="G75" t="s">
        <v>161</v>
      </c>
      <c r="H75" t="s">
        <v>14</v>
      </c>
    </row>
    <row r="76" spans="1:8" ht="12.75">
      <c r="A76">
        <v>75</v>
      </c>
      <c r="B76" t="s">
        <v>568</v>
      </c>
      <c r="C76">
        <v>11</v>
      </c>
      <c r="D76" t="s">
        <v>177</v>
      </c>
      <c r="E76" t="s">
        <v>0</v>
      </c>
      <c r="F76" t="s">
        <v>175</v>
      </c>
      <c r="G76" t="s">
        <v>161</v>
      </c>
      <c r="H76" t="s">
        <v>14</v>
      </c>
    </row>
    <row r="77" spans="1:8" ht="12.75">
      <c r="A77">
        <v>76</v>
      </c>
      <c r="B77" t="s">
        <v>568</v>
      </c>
      <c r="C77">
        <v>12</v>
      </c>
      <c r="D77" t="s">
        <v>177</v>
      </c>
      <c r="E77" t="s">
        <v>0</v>
      </c>
      <c r="F77" t="s">
        <v>0</v>
      </c>
      <c r="G77" t="s">
        <v>415</v>
      </c>
      <c r="H77" t="s">
        <v>55</v>
      </c>
    </row>
    <row r="78" spans="1:8" ht="12.75">
      <c r="A78">
        <v>77</v>
      </c>
      <c r="B78" t="s">
        <v>568</v>
      </c>
      <c r="C78">
        <v>13</v>
      </c>
      <c r="D78" t="s">
        <v>177</v>
      </c>
      <c r="E78" t="s">
        <v>0</v>
      </c>
      <c r="F78" t="s">
        <v>124</v>
      </c>
      <c r="G78" t="s">
        <v>153</v>
      </c>
      <c r="H78" t="s">
        <v>2</v>
      </c>
    </row>
    <row r="79" spans="1:8" ht="12.75">
      <c r="A79">
        <v>78</v>
      </c>
      <c r="B79" t="s">
        <v>568</v>
      </c>
      <c r="C79">
        <v>14</v>
      </c>
      <c r="D79" t="s">
        <v>177</v>
      </c>
      <c r="E79" t="s">
        <v>132</v>
      </c>
      <c r="F79" t="s">
        <v>256</v>
      </c>
      <c r="G79" t="s">
        <v>217</v>
      </c>
      <c r="H79" t="s">
        <v>52</v>
      </c>
    </row>
    <row r="80" spans="1:8" ht="12.75">
      <c r="A80">
        <v>79</v>
      </c>
      <c r="B80" t="s">
        <v>568</v>
      </c>
      <c r="C80">
        <v>15</v>
      </c>
      <c r="D80" t="s">
        <v>368</v>
      </c>
      <c r="E80" t="s">
        <v>427</v>
      </c>
      <c r="F80" t="s">
        <v>403</v>
      </c>
      <c r="G80" t="s">
        <v>34</v>
      </c>
      <c r="H80" t="s">
        <v>15</v>
      </c>
    </row>
    <row r="81" spans="1:8" ht="12.75">
      <c r="A81">
        <v>80</v>
      </c>
      <c r="B81" t="s">
        <v>568</v>
      </c>
      <c r="C81">
        <v>16</v>
      </c>
      <c r="D81" t="s">
        <v>368</v>
      </c>
      <c r="E81" t="s">
        <v>0</v>
      </c>
      <c r="F81" t="s">
        <v>403</v>
      </c>
      <c r="G81" t="s">
        <v>34</v>
      </c>
      <c r="H81" t="s">
        <v>15</v>
      </c>
    </row>
    <row r="82" spans="1:8" ht="12.75">
      <c r="A82">
        <v>81</v>
      </c>
      <c r="B82" t="s">
        <v>568</v>
      </c>
      <c r="C82">
        <v>17</v>
      </c>
      <c r="D82" t="s">
        <v>368</v>
      </c>
      <c r="E82" t="s">
        <v>430</v>
      </c>
      <c r="F82" t="s">
        <v>273</v>
      </c>
      <c r="G82" t="s">
        <v>34</v>
      </c>
      <c r="H82" t="s">
        <v>15</v>
      </c>
    </row>
    <row r="83" spans="1:8" ht="12.75">
      <c r="A83">
        <v>82</v>
      </c>
      <c r="B83" t="s">
        <v>568</v>
      </c>
      <c r="C83">
        <v>18</v>
      </c>
      <c r="D83" t="s">
        <v>368</v>
      </c>
      <c r="E83" t="s">
        <v>39</v>
      </c>
      <c r="F83" t="s">
        <v>272</v>
      </c>
      <c r="G83" t="s">
        <v>34</v>
      </c>
      <c r="H83" t="s">
        <v>15</v>
      </c>
    </row>
    <row r="84" spans="1:8" ht="12.75">
      <c r="A84">
        <v>83</v>
      </c>
      <c r="B84" t="s">
        <v>568</v>
      </c>
      <c r="C84">
        <v>19</v>
      </c>
      <c r="D84" t="s">
        <v>368</v>
      </c>
      <c r="E84" t="s">
        <v>0</v>
      </c>
      <c r="F84" t="s">
        <v>0</v>
      </c>
      <c r="G84" t="s">
        <v>34</v>
      </c>
      <c r="H84" t="s">
        <v>15</v>
      </c>
    </row>
    <row r="85" spans="1:8" ht="12.75">
      <c r="A85">
        <v>84</v>
      </c>
      <c r="B85" t="s">
        <v>568</v>
      </c>
      <c r="C85">
        <v>20</v>
      </c>
      <c r="D85" t="s">
        <v>551</v>
      </c>
      <c r="E85" t="s">
        <v>444</v>
      </c>
      <c r="F85" t="s">
        <v>87</v>
      </c>
      <c r="G85" t="s">
        <v>566</v>
      </c>
      <c r="H85" t="s">
        <v>16</v>
      </c>
    </row>
    <row r="86" spans="1:8" ht="12.75">
      <c r="A86">
        <v>85</v>
      </c>
      <c r="B86" t="s">
        <v>568</v>
      </c>
      <c r="C86">
        <v>21</v>
      </c>
      <c r="D86" t="s">
        <v>551</v>
      </c>
      <c r="E86" t="s">
        <v>80</v>
      </c>
      <c r="F86" t="s">
        <v>21</v>
      </c>
      <c r="G86" t="s">
        <v>566</v>
      </c>
      <c r="H86" t="s">
        <v>16</v>
      </c>
    </row>
    <row r="87" spans="1:8" ht="12.75">
      <c r="A87">
        <v>86</v>
      </c>
      <c r="B87" t="s">
        <v>568</v>
      </c>
      <c r="C87">
        <v>22</v>
      </c>
      <c r="D87" t="s">
        <v>551</v>
      </c>
      <c r="E87" t="s">
        <v>442</v>
      </c>
      <c r="F87" t="s">
        <v>104</v>
      </c>
      <c r="G87" t="s">
        <v>158</v>
      </c>
      <c r="H87" t="s">
        <v>12</v>
      </c>
    </row>
    <row r="88" spans="1:8" ht="12.75">
      <c r="A88">
        <v>87</v>
      </c>
      <c r="B88" t="s">
        <v>568</v>
      </c>
      <c r="C88">
        <v>23</v>
      </c>
      <c r="D88" t="s">
        <v>551</v>
      </c>
      <c r="E88" t="s">
        <v>0</v>
      </c>
      <c r="F88" t="s">
        <v>0</v>
      </c>
      <c r="G88" t="s">
        <v>161</v>
      </c>
      <c r="H88" t="s">
        <v>13</v>
      </c>
    </row>
    <row r="89" spans="1:8" ht="12.75">
      <c r="A89">
        <v>88</v>
      </c>
      <c r="B89" t="s">
        <v>568</v>
      </c>
      <c r="C89">
        <v>24</v>
      </c>
      <c r="D89" t="s">
        <v>546</v>
      </c>
      <c r="E89" t="s">
        <v>199</v>
      </c>
      <c r="F89" t="s">
        <v>19</v>
      </c>
      <c r="G89" t="s">
        <v>560</v>
      </c>
      <c r="H89" t="s">
        <v>1</v>
      </c>
    </row>
    <row r="90" spans="1:8" ht="12.75">
      <c r="A90">
        <v>89</v>
      </c>
      <c r="B90" t="s">
        <v>568</v>
      </c>
      <c r="C90">
        <v>25</v>
      </c>
      <c r="D90" t="s">
        <v>546</v>
      </c>
      <c r="E90" t="s">
        <v>583</v>
      </c>
      <c r="F90" t="s">
        <v>19</v>
      </c>
      <c r="G90" t="s">
        <v>560</v>
      </c>
      <c r="H90" t="s">
        <v>1</v>
      </c>
    </row>
    <row r="91" spans="1:8" ht="12.75">
      <c r="A91">
        <v>90</v>
      </c>
      <c r="B91" t="s">
        <v>568</v>
      </c>
      <c r="C91">
        <v>26</v>
      </c>
      <c r="D91" t="s">
        <v>546</v>
      </c>
      <c r="E91" t="s">
        <v>373</v>
      </c>
      <c r="F91" t="s">
        <v>20</v>
      </c>
      <c r="G91" t="s">
        <v>560</v>
      </c>
      <c r="H91" t="s">
        <v>1</v>
      </c>
    </row>
    <row r="92" spans="1:8" ht="12.75">
      <c r="A92">
        <v>91</v>
      </c>
      <c r="B92" t="s">
        <v>267</v>
      </c>
      <c r="C92" t="s">
        <v>526</v>
      </c>
      <c r="D92" t="s">
        <v>381</v>
      </c>
      <c r="E92" t="s">
        <v>486</v>
      </c>
      <c r="F92" t="s">
        <v>114</v>
      </c>
      <c r="G92" t="s">
        <v>560</v>
      </c>
      <c r="H92" t="s">
        <v>1</v>
      </c>
    </row>
    <row r="93" spans="1:8" ht="12.75">
      <c r="A93">
        <v>92</v>
      </c>
      <c r="B93" t="s">
        <v>568</v>
      </c>
      <c r="C93" t="s">
        <v>527</v>
      </c>
      <c r="D93" t="s">
        <v>618</v>
      </c>
      <c r="E93" t="s">
        <v>206</v>
      </c>
      <c r="F93" t="s">
        <v>77</v>
      </c>
      <c r="G93" t="s">
        <v>566</v>
      </c>
      <c r="H93" t="s">
        <v>16</v>
      </c>
    </row>
    <row r="94" spans="1:8" ht="12.75">
      <c r="A94">
        <v>93</v>
      </c>
      <c r="B94" t="s">
        <v>568</v>
      </c>
      <c r="C94" t="s">
        <v>528</v>
      </c>
      <c r="D94" t="s">
        <v>494</v>
      </c>
      <c r="E94" t="s">
        <v>349</v>
      </c>
      <c r="F94" t="s">
        <v>70</v>
      </c>
      <c r="G94" t="s">
        <v>376</v>
      </c>
      <c r="H94" t="s">
        <v>53</v>
      </c>
    </row>
    <row r="95" spans="1:8" ht="12.75">
      <c r="A95">
        <v>94</v>
      </c>
      <c r="B95" t="s">
        <v>568</v>
      </c>
      <c r="C95" t="s">
        <v>529</v>
      </c>
      <c r="D95" t="s">
        <v>148</v>
      </c>
      <c r="E95" t="s">
        <v>28</v>
      </c>
      <c r="F95" t="s">
        <v>290</v>
      </c>
      <c r="G95" t="s">
        <v>404</v>
      </c>
      <c r="H95" t="s">
        <v>44</v>
      </c>
    </row>
    <row r="96" spans="1:8" ht="12.75">
      <c r="A96">
        <v>95</v>
      </c>
      <c r="B96" t="s">
        <v>635</v>
      </c>
      <c r="C96" t="s">
        <v>530</v>
      </c>
      <c r="D96" t="s">
        <v>600</v>
      </c>
      <c r="E96" t="s">
        <v>0</v>
      </c>
      <c r="F96" t="s">
        <v>0</v>
      </c>
      <c r="G96" t="s">
        <v>655</v>
      </c>
      <c r="H96" t="s">
        <v>54</v>
      </c>
    </row>
    <row r="97" spans="1:8" ht="12.75">
      <c r="A97">
        <v>96</v>
      </c>
      <c r="B97" t="s">
        <v>635</v>
      </c>
      <c r="C97" t="s">
        <v>531</v>
      </c>
      <c r="D97" t="s">
        <v>176</v>
      </c>
      <c r="E97" t="s">
        <v>409</v>
      </c>
      <c r="F97" t="s">
        <v>6</v>
      </c>
      <c r="G97" t="s">
        <v>666</v>
      </c>
      <c r="H97" t="s">
        <v>51</v>
      </c>
    </row>
    <row r="98" spans="1:8" ht="12.75">
      <c r="A98">
        <v>97</v>
      </c>
      <c r="B98" t="s">
        <v>635</v>
      </c>
      <c r="C98" t="s">
        <v>532</v>
      </c>
      <c r="D98" t="s">
        <v>495</v>
      </c>
      <c r="E98" t="s">
        <v>492</v>
      </c>
      <c r="F98" t="s">
        <v>66</v>
      </c>
      <c r="G98" t="s">
        <v>654</v>
      </c>
      <c r="H98" t="s">
        <v>54</v>
      </c>
    </row>
    <row r="99" spans="1:8" ht="12.75">
      <c r="A99">
        <v>98</v>
      </c>
      <c r="B99" t="s">
        <v>635</v>
      </c>
      <c r="C99">
        <v>1</v>
      </c>
      <c r="D99" t="s">
        <v>295</v>
      </c>
      <c r="E99" t="s">
        <v>502</v>
      </c>
      <c r="F99" t="s">
        <v>346</v>
      </c>
      <c r="G99" t="s">
        <v>34</v>
      </c>
      <c r="H99" t="s">
        <v>15</v>
      </c>
    </row>
    <row r="100" spans="1:8" ht="12.75">
      <c r="A100">
        <v>99</v>
      </c>
      <c r="B100" t="s">
        <v>635</v>
      </c>
      <c r="C100">
        <v>2</v>
      </c>
      <c r="D100" t="s">
        <v>295</v>
      </c>
      <c r="E100" t="s">
        <v>32</v>
      </c>
      <c r="F100" t="s">
        <v>343</v>
      </c>
      <c r="G100" t="s">
        <v>34</v>
      </c>
      <c r="H100" t="s">
        <v>15</v>
      </c>
    </row>
    <row r="101" spans="1:8" ht="12.75">
      <c r="A101">
        <v>100</v>
      </c>
      <c r="B101" t="s">
        <v>635</v>
      </c>
      <c r="C101">
        <v>3</v>
      </c>
      <c r="D101" t="s">
        <v>295</v>
      </c>
      <c r="E101" t="s">
        <v>508</v>
      </c>
      <c r="F101" t="s">
        <v>347</v>
      </c>
      <c r="G101" t="s">
        <v>34</v>
      </c>
      <c r="H101" t="s">
        <v>15</v>
      </c>
    </row>
    <row r="102" spans="1:8" ht="12.75">
      <c r="A102">
        <v>101</v>
      </c>
      <c r="B102" t="s">
        <v>635</v>
      </c>
      <c r="C102">
        <v>4</v>
      </c>
      <c r="D102" t="s">
        <v>295</v>
      </c>
      <c r="E102" t="s">
        <v>133</v>
      </c>
      <c r="F102" t="s">
        <v>340</v>
      </c>
      <c r="G102" t="s">
        <v>34</v>
      </c>
      <c r="H102" t="s">
        <v>15</v>
      </c>
    </row>
    <row r="103" spans="1:8" ht="12.75">
      <c r="A103">
        <v>102</v>
      </c>
      <c r="B103" t="s">
        <v>635</v>
      </c>
      <c r="C103">
        <v>5</v>
      </c>
      <c r="D103" t="s">
        <v>295</v>
      </c>
      <c r="E103" t="s">
        <v>435</v>
      </c>
      <c r="F103" t="s">
        <v>378</v>
      </c>
      <c r="G103" t="s">
        <v>487</v>
      </c>
      <c r="H103" t="s">
        <v>15</v>
      </c>
    </row>
    <row r="104" spans="1:8" ht="12.75">
      <c r="A104">
        <v>103</v>
      </c>
      <c r="B104" t="s">
        <v>635</v>
      </c>
      <c r="C104">
        <v>6</v>
      </c>
      <c r="D104" t="s">
        <v>295</v>
      </c>
      <c r="E104" t="s">
        <v>0</v>
      </c>
      <c r="F104" t="s">
        <v>0</v>
      </c>
      <c r="G104" t="s">
        <v>447</v>
      </c>
      <c r="H104" t="s">
        <v>49</v>
      </c>
    </row>
    <row r="105" spans="1:8" ht="12.75">
      <c r="A105">
        <v>104</v>
      </c>
      <c r="B105" t="s">
        <v>635</v>
      </c>
      <c r="C105">
        <v>7</v>
      </c>
      <c r="D105" t="s">
        <v>295</v>
      </c>
      <c r="E105" t="s">
        <v>352</v>
      </c>
      <c r="F105" t="s">
        <v>335</v>
      </c>
      <c r="G105" t="s">
        <v>666</v>
      </c>
      <c r="H105" t="s">
        <v>50</v>
      </c>
    </row>
    <row r="106" spans="1:8" ht="12.75">
      <c r="A106">
        <v>105</v>
      </c>
      <c r="B106" t="s">
        <v>635</v>
      </c>
      <c r="C106">
        <v>8</v>
      </c>
      <c r="D106" t="s">
        <v>295</v>
      </c>
      <c r="E106" t="s">
        <v>0</v>
      </c>
      <c r="F106" t="s">
        <v>8</v>
      </c>
      <c r="G106" t="s">
        <v>41</v>
      </c>
      <c r="H106" t="s">
        <v>48</v>
      </c>
    </row>
    <row r="107" spans="1:8" ht="12.75">
      <c r="A107">
        <v>106</v>
      </c>
      <c r="B107" t="s">
        <v>635</v>
      </c>
      <c r="C107">
        <v>9</v>
      </c>
      <c r="D107" t="s">
        <v>295</v>
      </c>
      <c r="E107" t="s">
        <v>0</v>
      </c>
      <c r="F107" t="s">
        <v>8</v>
      </c>
      <c r="G107" t="s">
        <v>41</v>
      </c>
      <c r="H107" t="s">
        <v>48</v>
      </c>
    </row>
    <row r="108" spans="1:8" ht="12.75">
      <c r="A108">
        <v>107</v>
      </c>
      <c r="B108" t="s">
        <v>635</v>
      </c>
      <c r="C108">
        <v>10</v>
      </c>
      <c r="D108" t="s">
        <v>295</v>
      </c>
      <c r="E108" t="s">
        <v>0</v>
      </c>
      <c r="F108" t="s">
        <v>0</v>
      </c>
      <c r="G108" t="s">
        <v>215</v>
      </c>
      <c r="H108" t="s">
        <v>46</v>
      </c>
    </row>
    <row r="109" spans="1:8" ht="12.75">
      <c r="A109">
        <v>108</v>
      </c>
      <c r="B109" t="s">
        <v>635</v>
      </c>
      <c r="C109">
        <v>11</v>
      </c>
      <c r="D109" t="s">
        <v>295</v>
      </c>
      <c r="E109" t="s">
        <v>0</v>
      </c>
      <c r="F109" t="s">
        <v>67</v>
      </c>
      <c r="G109" t="s">
        <v>655</v>
      </c>
      <c r="H109" t="s">
        <v>54</v>
      </c>
    </row>
    <row r="110" spans="1:8" ht="12.75">
      <c r="A110">
        <v>109</v>
      </c>
      <c r="B110" t="s">
        <v>635</v>
      </c>
      <c r="C110">
        <v>12</v>
      </c>
      <c r="D110" t="s">
        <v>295</v>
      </c>
      <c r="E110" t="s">
        <v>0</v>
      </c>
      <c r="F110" t="s">
        <v>306</v>
      </c>
      <c r="G110" t="s">
        <v>548</v>
      </c>
      <c r="H110" t="s">
        <v>56</v>
      </c>
    </row>
    <row r="111" spans="1:8" ht="12.75">
      <c r="A111">
        <v>110</v>
      </c>
      <c r="B111" t="s">
        <v>635</v>
      </c>
      <c r="C111">
        <v>13</v>
      </c>
      <c r="D111" t="s">
        <v>602</v>
      </c>
      <c r="E111" t="s">
        <v>484</v>
      </c>
      <c r="F111" t="s">
        <v>73</v>
      </c>
      <c r="G111" t="s">
        <v>565</v>
      </c>
      <c r="H111" t="s">
        <v>16</v>
      </c>
    </row>
    <row r="112" spans="1:8" ht="12.75">
      <c r="A112">
        <v>111</v>
      </c>
      <c r="B112" t="s">
        <v>635</v>
      </c>
      <c r="C112">
        <v>14</v>
      </c>
      <c r="D112" t="s">
        <v>602</v>
      </c>
      <c r="E112" t="s">
        <v>438</v>
      </c>
      <c r="F112" t="s">
        <v>90</v>
      </c>
      <c r="G112" t="s">
        <v>565</v>
      </c>
      <c r="H112" t="s">
        <v>16</v>
      </c>
    </row>
    <row r="113" spans="1:8" ht="12.75">
      <c r="A113">
        <v>112</v>
      </c>
      <c r="B113" t="s">
        <v>635</v>
      </c>
      <c r="C113">
        <v>15</v>
      </c>
      <c r="D113" t="s">
        <v>602</v>
      </c>
      <c r="E113" t="s">
        <v>212</v>
      </c>
      <c r="F113" t="s">
        <v>87</v>
      </c>
      <c r="G113" t="s">
        <v>158</v>
      </c>
      <c r="H113" t="s">
        <v>12</v>
      </c>
    </row>
    <row r="114" spans="1:8" ht="12.75">
      <c r="A114">
        <v>113</v>
      </c>
      <c r="B114" t="s">
        <v>635</v>
      </c>
      <c r="C114">
        <v>16</v>
      </c>
      <c r="D114" t="s">
        <v>602</v>
      </c>
      <c r="E114" t="s">
        <v>436</v>
      </c>
      <c r="F114" t="s">
        <v>87</v>
      </c>
      <c r="G114" t="s">
        <v>158</v>
      </c>
      <c r="H114" t="s">
        <v>12</v>
      </c>
    </row>
    <row r="115" spans="1:8" ht="12.75">
      <c r="A115">
        <v>114</v>
      </c>
      <c r="B115" t="s">
        <v>635</v>
      </c>
      <c r="C115">
        <v>17</v>
      </c>
      <c r="D115" t="s">
        <v>602</v>
      </c>
      <c r="E115" t="s">
        <v>350</v>
      </c>
      <c r="F115" t="s">
        <v>5</v>
      </c>
      <c r="G115" t="s">
        <v>655</v>
      </c>
      <c r="H115" t="s">
        <v>54</v>
      </c>
    </row>
    <row r="116" spans="1:8" ht="12.75">
      <c r="A116">
        <v>115</v>
      </c>
      <c r="B116" t="s">
        <v>635</v>
      </c>
      <c r="C116">
        <v>18</v>
      </c>
      <c r="D116" t="s">
        <v>602</v>
      </c>
      <c r="E116" t="s">
        <v>0</v>
      </c>
      <c r="F116" t="s">
        <v>67</v>
      </c>
      <c r="G116" t="s">
        <v>655</v>
      </c>
      <c r="H116" t="s">
        <v>54</v>
      </c>
    </row>
    <row r="117" spans="1:8" ht="12.75">
      <c r="A117">
        <v>116</v>
      </c>
      <c r="B117" t="s">
        <v>635</v>
      </c>
      <c r="C117">
        <v>19</v>
      </c>
      <c r="D117" t="s">
        <v>602</v>
      </c>
      <c r="E117" t="s">
        <v>478</v>
      </c>
      <c r="F117" t="s">
        <v>599</v>
      </c>
      <c r="G117" t="s">
        <v>179</v>
      </c>
      <c r="H117" t="s">
        <v>57</v>
      </c>
    </row>
    <row r="118" spans="1:8" ht="12.75">
      <c r="A118">
        <v>117</v>
      </c>
      <c r="B118" t="s">
        <v>336</v>
      </c>
      <c r="C118">
        <v>1</v>
      </c>
      <c r="D118" t="s">
        <v>299</v>
      </c>
      <c r="E118" t="s">
        <v>372</v>
      </c>
      <c r="F118" t="s">
        <v>269</v>
      </c>
      <c r="G118" t="s">
        <v>34</v>
      </c>
      <c r="H118" t="s">
        <v>15</v>
      </c>
    </row>
    <row r="119" spans="1:8" ht="12.75">
      <c r="A119">
        <v>118</v>
      </c>
      <c r="B119" t="s">
        <v>336</v>
      </c>
      <c r="C119">
        <v>2</v>
      </c>
      <c r="D119" t="s">
        <v>300</v>
      </c>
      <c r="E119" t="s">
        <v>649</v>
      </c>
      <c r="F119" t="s">
        <v>405</v>
      </c>
      <c r="G119" t="s">
        <v>34</v>
      </c>
      <c r="H119" t="s">
        <v>15</v>
      </c>
    </row>
    <row r="120" spans="1:8" ht="12.75">
      <c r="A120">
        <v>119</v>
      </c>
      <c r="B120" t="s">
        <v>336</v>
      </c>
      <c r="C120">
        <v>3</v>
      </c>
      <c r="D120" t="s">
        <v>300</v>
      </c>
      <c r="E120" t="s">
        <v>332</v>
      </c>
      <c r="F120" t="s">
        <v>7</v>
      </c>
      <c r="G120" t="s">
        <v>415</v>
      </c>
      <c r="H120" t="s">
        <v>55</v>
      </c>
    </row>
    <row r="121" spans="1:8" ht="12.75">
      <c r="A121">
        <v>120</v>
      </c>
      <c r="B121" t="s">
        <v>336</v>
      </c>
      <c r="C121">
        <v>4</v>
      </c>
      <c r="D121" t="s">
        <v>294</v>
      </c>
      <c r="E121" t="s">
        <v>363</v>
      </c>
      <c r="F121" t="s">
        <v>287</v>
      </c>
      <c r="G121" t="s">
        <v>404</v>
      </c>
      <c r="H121" t="s">
        <v>44</v>
      </c>
    </row>
    <row r="122" spans="1:8" ht="12.75">
      <c r="A122">
        <v>121</v>
      </c>
      <c r="B122" t="s">
        <v>336</v>
      </c>
      <c r="C122">
        <v>5</v>
      </c>
      <c r="D122" t="s">
        <v>299</v>
      </c>
      <c r="E122" t="s">
        <v>547</v>
      </c>
      <c r="F122" t="s">
        <v>129</v>
      </c>
      <c r="G122" t="s">
        <v>651</v>
      </c>
      <c r="H122" t="s">
        <v>45</v>
      </c>
    </row>
    <row r="123" spans="1:8" ht="12.75">
      <c r="A123">
        <v>122</v>
      </c>
      <c r="B123" t="s">
        <v>336</v>
      </c>
      <c r="C123">
        <v>6</v>
      </c>
      <c r="D123" t="s">
        <v>301</v>
      </c>
      <c r="E123" t="s">
        <v>364</v>
      </c>
      <c r="F123" t="s">
        <v>269</v>
      </c>
      <c r="G123" t="s">
        <v>34</v>
      </c>
      <c r="H123" t="s">
        <v>15</v>
      </c>
    </row>
    <row r="124" spans="1:8" ht="12.75">
      <c r="A124">
        <v>123</v>
      </c>
      <c r="B124" t="s">
        <v>336</v>
      </c>
      <c r="C124">
        <v>7</v>
      </c>
      <c r="D124" t="s">
        <v>301</v>
      </c>
      <c r="E124" t="s">
        <v>366</v>
      </c>
      <c r="F124" t="s">
        <v>269</v>
      </c>
      <c r="G124" t="s">
        <v>34</v>
      </c>
      <c r="H124" t="s">
        <v>15</v>
      </c>
    </row>
    <row r="125" spans="1:8" ht="12.75">
      <c r="A125">
        <v>124</v>
      </c>
      <c r="B125" t="s">
        <v>336</v>
      </c>
      <c r="C125">
        <v>8</v>
      </c>
      <c r="D125" t="s">
        <v>301</v>
      </c>
      <c r="E125" t="s">
        <v>429</v>
      </c>
      <c r="F125" t="s">
        <v>406</v>
      </c>
      <c r="G125" t="s">
        <v>34</v>
      </c>
      <c r="H125" t="s">
        <v>15</v>
      </c>
    </row>
    <row r="126" spans="1:8" ht="12.75">
      <c r="A126">
        <v>125</v>
      </c>
      <c r="B126" t="s">
        <v>336</v>
      </c>
      <c r="C126">
        <v>9</v>
      </c>
      <c r="D126" t="s">
        <v>550</v>
      </c>
      <c r="E126" t="s">
        <v>371</v>
      </c>
      <c r="F126" t="s">
        <v>78</v>
      </c>
      <c r="G126" t="s">
        <v>566</v>
      </c>
      <c r="H126" t="s">
        <v>16</v>
      </c>
    </row>
    <row r="127" spans="1:8" ht="12.75">
      <c r="A127">
        <v>126</v>
      </c>
      <c r="B127" t="s">
        <v>336</v>
      </c>
      <c r="C127">
        <v>10</v>
      </c>
      <c r="D127" t="s">
        <v>550</v>
      </c>
      <c r="E127" t="s">
        <v>208</v>
      </c>
      <c r="F127" t="s">
        <v>78</v>
      </c>
      <c r="G127" t="s">
        <v>566</v>
      </c>
      <c r="H127" t="s">
        <v>16</v>
      </c>
    </row>
    <row r="128" spans="1:8" ht="12.75">
      <c r="A128">
        <v>127</v>
      </c>
      <c r="B128" t="s">
        <v>336</v>
      </c>
      <c r="C128">
        <v>11</v>
      </c>
      <c r="D128" t="s">
        <v>550</v>
      </c>
      <c r="E128" t="s">
        <v>211</v>
      </c>
      <c r="F128" t="s">
        <v>78</v>
      </c>
      <c r="G128" t="s">
        <v>566</v>
      </c>
      <c r="H128" t="s">
        <v>16</v>
      </c>
    </row>
    <row r="129" spans="1:8" ht="12.75">
      <c r="A129">
        <v>128</v>
      </c>
      <c r="B129" t="s">
        <v>336</v>
      </c>
      <c r="C129">
        <v>12</v>
      </c>
      <c r="D129" t="s">
        <v>550</v>
      </c>
      <c r="E129" t="s">
        <v>434</v>
      </c>
      <c r="F129" t="s">
        <v>85</v>
      </c>
      <c r="G129" t="s">
        <v>566</v>
      </c>
      <c r="H129" t="s">
        <v>16</v>
      </c>
    </row>
    <row r="130" spans="1:8" ht="12.75">
      <c r="A130">
        <v>129</v>
      </c>
      <c r="B130" t="s">
        <v>336</v>
      </c>
      <c r="C130">
        <v>13</v>
      </c>
      <c r="D130" t="s">
        <v>379</v>
      </c>
      <c r="E130" t="s">
        <v>128</v>
      </c>
      <c r="F130" t="s">
        <v>260</v>
      </c>
      <c r="G130" t="s">
        <v>9</v>
      </c>
      <c r="H130" t="s">
        <v>14</v>
      </c>
    </row>
    <row r="131" spans="1:8" ht="12.75">
      <c r="A131">
        <v>130</v>
      </c>
      <c r="B131" t="s">
        <v>336</v>
      </c>
      <c r="C131">
        <v>14</v>
      </c>
      <c r="D131" t="s">
        <v>379</v>
      </c>
      <c r="E131" t="s">
        <v>36</v>
      </c>
      <c r="F131" t="s">
        <v>261</v>
      </c>
      <c r="G131" t="s">
        <v>9</v>
      </c>
      <c r="H131" t="s">
        <v>14</v>
      </c>
    </row>
    <row r="132" spans="1:8" ht="12.75">
      <c r="A132">
        <v>131</v>
      </c>
      <c r="B132" t="s">
        <v>336</v>
      </c>
      <c r="C132">
        <v>15</v>
      </c>
      <c r="D132" t="s">
        <v>379</v>
      </c>
      <c r="E132" t="s">
        <v>580</v>
      </c>
      <c r="F132" t="s">
        <v>262</v>
      </c>
      <c r="G132" t="s">
        <v>9</v>
      </c>
      <c r="H132" t="s">
        <v>14</v>
      </c>
    </row>
    <row r="133" spans="1:8" ht="12.75">
      <c r="A133">
        <v>132</v>
      </c>
      <c r="B133" t="s">
        <v>336</v>
      </c>
      <c r="C133">
        <v>16</v>
      </c>
      <c r="D133" t="s">
        <v>379</v>
      </c>
      <c r="E133" t="s">
        <v>578</v>
      </c>
      <c r="F133" t="s">
        <v>84</v>
      </c>
      <c r="G133" t="s">
        <v>566</v>
      </c>
      <c r="H133" t="s">
        <v>16</v>
      </c>
    </row>
    <row r="134" spans="1:8" ht="12.75">
      <c r="A134">
        <v>133</v>
      </c>
      <c r="B134" t="s">
        <v>336</v>
      </c>
      <c r="C134">
        <v>17</v>
      </c>
      <c r="D134" t="s">
        <v>379</v>
      </c>
      <c r="E134" t="s">
        <v>542</v>
      </c>
      <c r="F134" t="s">
        <v>118</v>
      </c>
      <c r="G134" t="s">
        <v>376</v>
      </c>
      <c r="H134" t="s">
        <v>53</v>
      </c>
    </row>
    <row r="135" spans="1:8" ht="12.75">
      <c r="A135">
        <v>134</v>
      </c>
      <c r="B135" t="s">
        <v>336</v>
      </c>
      <c r="C135">
        <v>18</v>
      </c>
      <c r="D135" t="s">
        <v>327</v>
      </c>
      <c r="E135" t="s">
        <v>428</v>
      </c>
      <c r="F135" t="s">
        <v>24</v>
      </c>
      <c r="G135" t="s">
        <v>34</v>
      </c>
      <c r="H135" t="s">
        <v>15</v>
      </c>
    </row>
    <row r="136" spans="1:8" ht="12.75">
      <c r="A136">
        <v>135</v>
      </c>
      <c r="B136" t="s">
        <v>234</v>
      </c>
      <c r="C136">
        <v>1</v>
      </c>
      <c r="D136" t="s">
        <v>553</v>
      </c>
      <c r="E136" t="s">
        <v>213</v>
      </c>
      <c r="F136" t="s">
        <v>117</v>
      </c>
      <c r="G136" t="s">
        <v>566</v>
      </c>
      <c r="H136" t="s">
        <v>16</v>
      </c>
    </row>
    <row r="137" spans="1:8" ht="12.75">
      <c r="A137">
        <v>136</v>
      </c>
      <c r="B137" t="s">
        <v>234</v>
      </c>
      <c r="C137">
        <v>2</v>
      </c>
      <c r="D137" t="s">
        <v>553</v>
      </c>
      <c r="E137" t="s">
        <v>483</v>
      </c>
      <c r="F137" t="s">
        <v>88</v>
      </c>
      <c r="G137" t="s">
        <v>566</v>
      </c>
      <c r="H137" t="s">
        <v>16</v>
      </c>
    </row>
    <row r="138" spans="1:8" ht="12.75">
      <c r="A138">
        <v>137</v>
      </c>
      <c r="B138" t="s">
        <v>234</v>
      </c>
      <c r="C138">
        <v>3</v>
      </c>
      <c r="D138" t="s">
        <v>553</v>
      </c>
      <c r="E138" t="s">
        <v>575</v>
      </c>
      <c r="F138" t="s">
        <v>88</v>
      </c>
      <c r="G138" t="s">
        <v>566</v>
      </c>
      <c r="H138" t="s">
        <v>16</v>
      </c>
    </row>
    <row r="139" spans="1:8" ht="12.75">
      <c r="A139">
        <v>138</v>
      </c>
      <c r="B139" t="s">
        <v>234</v>
      </c>
      <c r="C139">
        <v>4</v>
      </c>
      <c r="D139" t="s">
        <v>553</v>
      </c>
      <c r="E139" t="s">
        <v>207</v>
      </c>
      <c r="F139" t="s">
        <v>93</v>
      </c>
      <c r="G139" t="s">
        <v>566</v>
      </c>
      <c r="H139" t="s">
        <v>16</v>
      </c>
    </row>
    <row r="140" spans="1:8" ht="12.75">
      <c r="A140">
        <v>139</v>
      </c>
      <c r="B140" t="s">
        <v>234</v>
      </c>
      <c r="C140">
        <v>5</v>
      </c>
      <c r="D140" t="s">
        <v>553</v>
      </c>
      <c r="E140" t="s">
        <v>370</v>
      </c>
      <c r="F140" t="s">
        <v>93</v>
      </c>
      <c r="G140" t="s">
        <v>566</v>
      </c>
      <c r="H140" t="s">
        <v>16</v>
      </c>
    </row>
    <row r="141" spans="1:8" ht="12.75">
      <c r="A141">
        <v>140</v>
      </c>
      <c r="B141" t="s">
        <v>234</v>
      </c>
      <c r="C141">
        <v>6</v>
      </c>
      <c r="D141" t="s">
        <v>553</v>
      </c>
      <c r="E141" t="s">
        <v>203</v>
      </c>
      <c r="F141" t="s">
        <v>97</v>
      </c>
      <c r="G141" t="s">
        <v>565</v>
      </c>
      <c r="H141" t="s">
        <v>16</v>
      </c>
    </row>
    <row r="142" spans="1:8" ht="12.75">
      <c r="A142">
        <v>141</v>
      </c>
      <c r="B142" t="s">
        <v>234</v>
      </c>
      <c r="C142">
        <v>7</v>
      </c>
      <c r="D142" t="s">
        <v>553</v>
      </c>
      <c r="E142" t="s">
        <v>209</v>
      </c>
      <c r="F142" t="s">
        <v>97</v>
      </c>
      <c r="G142" t="s">
        <v>565</v>
      </c>
      <c r="H142" t="s">
        <v>16</v>
      </c>
    </row>
    <row r="143" spans="1:8" ht="12.75">
      <c r="A143">
        <v>142</v>
      </c>
      <c r="B143" t="s">
        <v>234</v>
      </c>
      <c r="C143">
        <v>8</v>
      </c>
      <c r="D143" t="s">
        <v>553</v>
      </c>
      <c r="E143" t="s">
        <v>201</v>
      </c>
      <c r="F143" t="s">
        <v>116</v>
      </c>
      <c r="G143" t="s">
        <v>565</v>
      </c>
      <c r="H143" t="s">
        <v>16</v>
      </c>
    </row>
    <row r="144" spans="1:8" ht="12.75">
      <c r="A144">
        <v>143</v>
      </c>
      <c r="B144" t="s">
        <v>234</v>
      </c>
      <c r="C144">
        <v>9</v>
      </c>
      <c r="D144" t="s">
        <v>553</v>
      </c>
      <c r="E144" t="s">
        <v>479</v>
      </c>
      <c r="F144" t="s">
        <v>117</v>
      </c>
      <c r="G144" t="s">
        <v>565</v>
      </c>
      <c r="H144" t="s">
        <v>16</v>
      </c>
    </row>
    <row r="145" spans="1:8" ht="12.75">
      <c r="A145">
        <v>144</v>
      </c>
      <c r="B145" t="s">
        <v>234</v>
      </c>
      <c r="C145">
        <v>10</v>
      </c>
      <c r="D145" t="s">
        <v>553</v>
      </c>
      <c r="E145" t="s">
        <v>202</v>
      </c>
      <c r="F145" t="s">
        <v>61</v>
      </c>
      <c r="G145" t="s">
        <v>565</v>
      </c>
      <c r="H145" t="s">
        <v>16</v>
      </c>
    </row>
    <row r="146" spans="1:8" ht="12.75">
      <c r="A146">
        <v>145</v>
      </c>
      <c r="B146" t="s">
        <v>234</v>
      </c>
      <c r="C146">
        <v>11</v>
      </c>
      <c r="D146" t="s">
        <v>553</v>
      </c>
      <c r="E146" t="s">
        <v>441</v>
      </c>
      <c r="F146" t="s">
        <v>69</v>
      </c>
      <c r="G146" t="s">
        <v>158</v>
      </c>
      <c r="H146" t="s">
        <v>12</v>
      </c>
    </row>
    <row r="147" spans="1:8" ht="12.75">
      <c r="A147">
        <v>146</v>
      </c>
      <c r="B147" t="s">
        <v>234</v>
      </c>
      <c r="C147">
        <v>12</v>
      </c>
      <c r="D147" t="s">
        <v>553</v>
      </c>
      <c r="E147" t="s">
        <v>440</v>
      </c>
      <c r="F147" t="s">
        <v>69</v>
      </c>
      <c r="G147" t="s">
        <v>158</v>
      </c>
      <c r="H147" t="s">
        <v>12</v>
      </c>
    </row>
    <row r="148" spans="1:8" ht="12.75">
      <c r="A148">
        <v>147</v>
      </c>
      <c r="B148" t="s">
        <v>234</v>
      </c>
      <c r="C148">
        <v>13</v>
      </c>
      <c r="D148" t="s">
        <v>553</v>
      </c>
      <c r="E148" t="s">
        <v>369</v>
      </c>
      <c r="F148" t="s">
        <v>79</v>
      </c>
      <c r="G148" t="s">
        <v>158</v>
      </c>
      <c r="H148" t="s">
        <v>12</v>
      </c>
    </row>
    <row r="149" spans="1:8" ht="12.75">
      <c r="A149">
        <v>148</v>
      </c>
      <c r="B149" t="s">
        <v>234</v>
      </c>
      <c r="C149">
        <v>14</v>
      </c>
      <c r="D149" t="s">
        <v>553</v>
      </c>
      <c r="E149" t="s">
        <v>481</v>
      </c>
      <c r="F149" t="s">
        <v>79</v>
      </c>
      <c r="G149" t="s">
        <v>158</v>
      </c>
      <c r="H149" t="s">
        <v>12</v>
      </c>
    </row>
    <row r="150" spans="1:8" ht="12.75">
      <c r="A150">
        <v>149</v>
      </c>
      <c r="B150" t="s">
        <v>234</v>
      </c>
      <c r="C150">
        <v>15</v>
      </c>
      <c r="D150" t="s">
        <v>553</v>
      </c>
      <c r="E150" t="s">
        <v>354</v>
      </c>
      <c r="F150" t="s">
        <v>639</v>
      </c>
      <c r="G150" t="s">
        <v>655</v>
      </c>
      <c r="H150" t="s">
        <v>54</v>
      </c>
    </row>
    <row r="151" spans="1:8" ht="12.75">
      <c r="A151">
        <v>150</v>
      </c>
      <c r="B151" t="s">
        <v>234</v>
      </c>
      <c r="C151">
        <v>16</v>
      </c>
      <c r="D151" t="s">
        <v>553</v>
      </c>
      <c r="E151" t="s">
        <v>353</v>
      </c>
      <c r="F151" t="s">
        <v>105</v>
      </c>
      <c r="G151" t="s">
        <v>666</v>
      </c>
      <c r="H151" t="s">
        <v>50</v>
      </c>
    </row>
    <row r="152" spans="1:8" ht="12.75">
      <c r="A152">
        <v>151</v>
      </c>
      <c r="B152" t="s">
        <v>234</v>
      </c>
      <c r="C152">
        <v>17</v>
      </c>
      <c r="D152" t="s">
        <v>594</v>
      </c>
      <c r="E152" t="s">
        <v>503</v>
      </c>
      <c r="F152" t="s">
        <v>346</v>
      </c>
      <c r="G152" t="s">
        <v>34</v>
      </c>
      <c r="H152" t="s">
        <v>15</v>
      </c>
    </row>
    <row r="153" spans="1:8" ht="12.75">
      <c r="A153">
        <v>152</v>
      </c>
      <c r="B153" t="s">
        <v>234</v>
      </c>
      <c r="C153">
        <v>18</v>
      </c>
      <c r="D153" t="s">
        <v>594</v>
      </c>
      <c r="E153" t="s">
        <v>357</v>
      </c>
      <c r="F153" t="s">
        <v>386</v>
      </c>
      <c r="G153" t="s">
        <v>34</v>
      </c>
      <c r="H153" t="s">
        <v>15</v>
      </c>
    </row>
    <row r="154" spans="1:8" ht="12.75">
      <c r="A154">
        <v>153</v>
      </c>
      <c r="B154" t="s">
        <v>234</v>
      </c>
      <c r="C154">
        <v>19</v>
      </c>
      <c r="D154" t="s">
        <v>594</v>
      </c>
      <c r="E154" t="s">
        <v>365</v>
      </c>
      <c r="F154" t="s">
        <v>343</v>
      </c>
      <c r="G154" t="s">
        <v>34</v>
      </c>
      <c r="H154" t="s">
        <v>15</v>
      </c>
    </row>
    <row r="155" spans="1:8" ht="12.75">
      <c r="A155">
        <v>154</v>
      </c>
      <c r="B155" t="s">
        <v>234</v>
      </c>
      <c r="C155">
        <v>20</v>
      </c>
      <c r="D155" t="s">
        <v>594</v>
      </c>
      <c r="E155" t="s">
        <v>360</v>
      </c>
      <c r="F155" t="s">
        <v>343</v>
      </c>
      <c r="G155" t="s">
        <v>34</v>
      </c>
      <c r="H155" t="s">
        <v>15</v>
      </c>
    </row>
    <row r="156" spans="1:8" ht="12.75">
      <c r="A156">
        <v>155</v>
      </c>
      <c r="B156" t="s">
        <v>234</v>
      </c>
      <c r="C156">
        <v>21</v>
      </c>
      <c r="D156" t="s">
        <v>594</v>
      </c>
      <c r="E156" t="s">
        <v>361</v>
      </c>
      <c r="F156" t="s">
        <v>343</v>
      </c>
      <c r="G156" t="s">
        <v>34</v>
      </c>
      <c r="H156" t="s">
        <v>15</v>
      </c>
    </row>
    <row r="157" spans="1:8" ht="12.75">
      <c r="A157">
        <v>156</v>
      </c>
      <c r="B157" t="s">
        <v>234</v>
      </c>
      <c r="C157">
        <v>22</v>
      </c>
      <c r="D157" t="s">
        <v>594</v>
      </c>
      <c r="E157" t="s">
        <v>362</v>
      </c>
      <c r="F157" t="s">
        <v>343</v>
      </c>
      <c r="G157" t="s">
        <v>34</v>
      </c>
      <c r="H157" t="s">
        <v>15</v>
      </c>
    </row>
    <row r="158" spans="1:8" ht="12.75">
      <c r="A158">
        <v>157</v>
      </c>
      <c r="B158" t="s">
        <v>234</v>
      </c>
      <c r="C158">
        <v>23</v>
      </c>
      <c r="D158" t="s">
        <v>594</v>
      </c>
      <c r="E158" t="s">
        <v>33</v>
      </c>
      <c r="F158" t="s">
        <v>344</v>
      </c>
      <c r="G158" t="s">
        <v>34</v>
      </c>
      <c r="H158" t="s">
        <v>15</v>
      </c>
    </row>
    <row r="159" spans="1:8" ht="12.75">
      <c r="A159">
        <v>158</v>
      </c>
      <c r="B159" t="s">
        <v>234</v>
      </c>
      <c r="C159">
        <v>24</v>
      </c>
      <c r="D159" t="s">
        <v>594</v>
      </c>
      <c r="E159" t="s">
        <v>358</v>
      </c>
      <c r="F159" t="s">
        <v>411</v>
      </c>
      <c r="G159" t="s">
        <v>34</v>
      </c>
      <c r="H159" t="s">
        <v>15</v>
      </c>
    </row>
    <row r="160" spans="1:8" ht="12.75">
      <c r="A160">
        <v>159</v>
      </c>
      <c r="B160" t="s">
        <v>234</v>
      </c>
      <c r="C160">
        <v>25</v>
      </c>
      <c r="D160" t="s">
        <v>595</v>
      </c>
      <c r="E160" t="s">
        <v>359</v>
      </c>
      <c r="F160" t="s">
        <v>386</v>
      </c>
      <c r="G160" t="s">
        <v>34</v>
      </c>
      <c r="H160" t="s">
        <v>15</v>
      </c>
    </row>
    <row r="161" spans="1:8" ht="12.75">
      <c r="A161">
        <v>160</v>
      </c>
      <c r="B161" t="s">
        <v>234</v>
      </c>
      <c r="C161">
        <v>26</v>
      </c>
      <c r="D161" t="s">
        <v>595</v>
      </c>
      <c r="E161" t="s">
        <v>10</v>
      </c>
      <c r="F161" t="s">
        <v>0</v>
      </c>
      <c r="G161" t="s">
        <v>34</v>
      </c>
      <c r="H161" t="s">
        <v>15</v>
      </c>
    </row>
    <row r="162" spans="1:4" ht="12.75">
      <c r="A162">
        <v>161</v>
      </c>
      <c r="B162" t="s">
        <v>168</v>
      </c>
      <c r="C162">
        <v>1</v>
      </c>
      <c r="D162" t="s">
        <v>136</v>
      </c>
    </row>
    <row r="163" spans="1:4" ht="12.75">
      <c r="A163">
        <v>162</v>
      </c>
      <c r="B163" t="s">
        <v>168</v>
      </c>
      <c r="C163">
        <v>1</v>
      </c>
      <c r="D163" t="s">
        <v>134</v>
      </c>
    </row>
    <row r="164" spans="1:4" ht="12.75">
      <c r="A164">
        <v>163</v>
      </c>
      <c r="B164" t="s">
        <v>168</v>
      </c>
      <c r="C164">
        <v>1</v>
      </c>
      <c r="D164" t="s">
        <v>135</v>
      </c>
    </row>
    <row r="165" spans="1:4" ht="12.75">
      <c r="A165">
        <v>164</v>
      </c>
      <c r="B165" t="s">
        <v>168</v>
      </c>
      <c r="C165">
        <v>1</v>
      </c>
      <c r="D165" t="s">
        <v>137</v>
      </c>
    </row>
    <row r="166" spans="1:4" ht="12.75">
      <c r="A166">
        <v>165</v>
      </c>
      <c r="B166" t="s">
        <v>168</v>
      </c>
      <c r="C166">
        <v>2</v>
      </c>
      <c r="D166" t="s">
        <v>641</v>
      </c>
    </row>
    <row r="167" spans="1:4" ht="12.75">
      <c r="A167">
        <v>166</v>
      </c>
      <c r="B167" t="s">
        <v>168</v>
      </c>
      <c r="C167">
        <v>1</v>
      </c>
      <c r="D167" t="s">
        <v>154</v>
      </c>
    </row>
    <row r="168" spans="1:4" ht="12.75">
      <c r="A168">
        <v>167</v>
      </c>
      <c r="B168" t="s">
        <v>168</v>
      </c>
      <c r="C168">
        <v>1</v>
      </c>
      <c r="D168" t="s">
        <v>155</v>
      </c>
    </row>
    <row r="170" ht="12.75">
      <c r="D170" t="s">
        <v>146</v>
      </c>
    </row>
    <row r="172" ht="12.75">
      <c r="D172" t="s">
        <v>254</v>
      </c>
    </row>
    <row r="174" ht="12.75">
      <c r="D174" t="s">
        <v>274</v>
      </c>
    </row>
    <row r="175" ht="12.75">
      <c r="D175" t="s">
        <v>668</v>
      </c>
    </row>
    <row r="176" ht="12.75">
      <c r="D176" t="s">
        <v>42</v>
      </c>
    </row>
    <row r="177" ht="12.75">
      <c r="D177" t="s">
        <v>669</v>
      </c>
    </row>
    <row r="178" ht="12.75">
      <c r="D178" t="s">
        <v>670</v>
      </c>
    </row>
    <row r="179" ht="12.75">
      <c r="D179" t="s">
        <v>671</v>
      </c>
    </row>
    <row r="180" ht="12.75">
      <c r="D180" t="s">
        <v>672</v>
      </c>
    </row>
    <row r="181" ht="12.75">
      <c r="D181" t="s">
        <v>673</v>
      </c>
    </row>
    <row r="182" ht="12.75">
      <c r="D182" t="s">
        <v>674</v>
      </c>
    </row>
    <row r="183" ht="12.75">
      <c r="D183" t="s">
        <v>675</v>
      </c>
    </row>
    <row r="184" ht="12.75">
      <c r="D184" t="s">
        <v>676</v>
      </c>
    </row>
    <row r="185" ht="12.75">
      <c r="D185" t="s">
        <v>677</v>
      </c>
    </row>
    <row r="186" ht="12.75">
      <c r="D186" t="s">
        <v>678</v>
      </c>
    </row>
    <row r="188" ht="12.75">
      <c r="D188" t="s">
        <v>577</v>
      </c>
    </row>
    <row r="189" ht="12.75">
      <c r="D189" t="s">
        <v>382</v>
      </c>
    </row>
    <row r="190" ht="12.75">
      <c r="D190" t="s">
        <v>383</v>
      </c>
    </row>
    <row r="191" ht="12.75">
      <c r="D191" t="s">
        <v>682</v>
      </c>
    </row>
    <row r="192" ht="12.75">
      <c r="D192" t="s">
        <v>684</v>
      </c>
    </row>
    <row r="193" ht="12.75">
      <c r="D193" t="s">
        <v>686</v>
      </c>
    </row>
    <row r="194" ht="12.75">
      <c r="D194" t="s">
        <v>688</v>
      </c>
    </row>
    <row r="195" ht="12.75">
      <c r="D195" t="s">
        <v>690</v>
      </c>
    </row>
    <row r="196" ht="12.75">
      <c r="D196" t="s">
        <v>692</v>
      </c>
    </row>
    <row r="197" ht="12.75">
      <c r="D197" t="s">
        <v>43</v>
      </c>
    </row>
    <row r="198" ht="12.75">
      <c r="D198" t="s">
        <v>695</v>
      </c>
    </row>
    <row r="199" ht="12.75">
      <c r="D199" t="s">
        <v>697</v>
      </c>
    </row>
    <row r="200" ht="12.75">
      <c r="D200" t="s">
        <v>699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28125" style="0" customWidth="1"/>
    <col min="3" max="18" width="3.57421875" style="1" customWidth="1"/>
  </cols>
  <sheetData>
    <row r="2" spans="3:19" ht="12.75">
      <c r="C2" s="1" t="str">
        <f>ManeuverDecks!C1</f>
        <v>A</v>
      </c>
      <c r="D2" s="1" t="str">
        <f>ManeuverDecks!D1</f>
        <v>N</v>
      </c>
      <c r="E2" s="1" t="str">
        <f>ManeuverDecks!E1</f>
        <v>B</v>
      </c>
      <c r="F2" s="1" t="str">
        <f>ManeuverDecks!F1</f>
        <v>C</v>
      </c>
      <c r="G2" s="1" t="str">
        <f>ManeuverDecks!I1</f>
        <v>L</v>
      </c>
      <c r="H2" s="1" t="str">
        <f>ManeuverDecks!H1</f>
        <v>H</v>
      </c>
      <c r="I2" s="1" t="str">
        <f>ManeuverDecks!G1</f>
        <v>F</v>
      </c>
      <c r="J2" s="1" t="str">
        <f>ManeuverDecks!M1</f>
        <v>I</v>
      </c>
      <c r="K2" s="1" t="str">
        <f>ManeuverDecks!J1</f>
        <v>M</v>
      </c>
      <c r="L2" s="1" t="str">
        <f>ManeuverDecks!K1</f>
        <v>O</v>
      </c>
      <c r="M2" s="1" t="str">
        <f>ManeuverDecks!L1</f>
        <v>D</v>
      </c>
      <c r="N2" s="1" t="str">
        <f>ManeuverDecks!N1</f>
        <v>J</v>
      </c>
      <c r="O2" s="1" t="str">
        <f>ManeuverDecks!O1</f>
        <v>K</v>
      </c>
      <c r="P2" s="1" t="str">
        <f>ManeuverDecks!P1</f>
        <v>E</v>
      </c>
      <c r="Q2" s="1" t="str">
        <f>ManeuverDecks!Q1</f>
        <v>G</v>
      </c>
      <c r="R2" s="1" t="str">
        <f>ManeuverDecks!R1</f>
        <v>P</v>
      </c>
      <c r="S2" t="str">
        <f>ManeuverDecks!S1</f>
        <v>Total</v>
      </c>
    </row>
    <row r="3" spans="2:18" ht="12.75">
      <c r="B3" t="str">
        <f>ManeuverDecks!B2</f>
        <v>Straight</v>
      </c>
      <c r="C3" s="1" t="str">
        <f>IF(ManeuverDecks!C2&gt;0,"XX","")</f>
        <v>XX</v>
      </c>
      <c r="D3" s="1" t="str">
        <f>IF(ManeuverDecks!D2&gt;0,"XX","")</f>
        <v>XX</v>
      </c>
      <c r="E3" s="1" t="str">
        <f>IF(ManeuverDecks!E2&gt;0,"XX","")</f>
        <v>XX</v>
      </c>
      <c r="F3" s="1" t="str">
        <f>IF(ManeuverDecks!F2&gt;0,"XX","")</f>
        <v>XX</v>
      </c>
      <c r="G3" s="1" t="str">
        <f>IF(ManeuverDecks!I2&gt;0,"XX","")</f>
        <v>XX</v>
      </c>
      <c r="H3" s="1" t="str">
        <f>IF(ManeuverDecks!H2&gt;0,"XX","")</f>
        <v>XX</v>
      </c>
      <c r="I3" s="1" t="str">
        <f>IF(ManeuverDecks!G2&gt;0,"XX","")</f>
        <v>XX</v>
      </c>
      <c r="J3" s="1" t="str">
        <f>IF(ManeuverDecks!M2&gt;0,"XX","")</f>
        <v>XX</v>
      </c>
      <c r="K3" s="1" t="str">
        <f>IF(ManeuverDecks!J2&gt;0,"XX","")</f>
        <v>XX</v>
      </c>
      <c r="L3" s="1" t="str">
        <f>IF(ManeuverDecks!K2&gt;0,"XX","")</f>
        <v>XX</v>
      </c>
      <c r="M3" s="1" t="str">
        <f>IF(ManeuverDecks!L2&gt;0,"XX","")</f>
        <v>XX</v>
      </c>
      <c r="N3" s="1" t="str">
        <f>IF(ManeuverDecks!N2&gt;0,"XX","")</f>
        <v>XX</v>
      </c>
      <c r="O3" s="1" t="str">
        <f>IF(ManeuverDecks!O2&gt;0,"XX","")</f>
        <v>XX</v>
      </c>
      <c r="P3" s="1" t="str">
        <f>IF(ManeuverDecks!P2&gt;0,"XX","")</f>
        <v>XX</v>
      </c>
      <c r="Q3" s="1" t="str">
        <f>IF(ManeuverDecks!Q2&gt;0,"XX","")</f>
        <v>XX</v>
      </c>
      <c r="R3" s="1" t="str">
        <f>IF(ManeuverDecks!R2&gt;0,"XX","")</f>
        <v>XX</v>
      </c>
    </row>
    <row r="4" spans="2:18" ht="12.75">
      <c r="B4" t="str">
        <f>ManeuverDecks!B3</f>
        <v>Rotary</v>
      </c>
      <c r="C4" s="1">
        <f>IF(ManeuverDecks!C3&gt;0,"XX","")</f>
      </c>
      <c r="D4" s="1">
        <f>IF(ManeuverDecks!D3&gt;0,"XX","")</f>
      </c>
      <c r="E4" s="1">
        <f>IF(ManeuverDecks!E3&gt;0,"XX","")</f>
      </c>
      <c r="F4" s="1" t="str">
        <f>IF(ManeuverDecks!F3&gt;0,"XX","")</f>
        <v>XX</v>
      </c>
      <c r="G4" s="1">
        <f>IF(ManeuverDecks!I3&gt;0,"XX","")</f>
      </c>
      <c r="H4" s="1">
        <f>IF(ManeuverDecks!H3&gt;0,"XX","")</f>
      </c>
      <c r="I4" s="1">
        <f>IF(ManeuverDecks!G3&gt;0,"XX","")</f>
      </c>
      <c r="J4" s="1">
        <f>IF(ManeuverDecks!M3&gt;0,"XX","")</f>
      </c>
      <c r="K4" s="1">
        <f>IF(ManeuverDecks!J3&gt;0,"XX","")</f>
      </c>
      <c r="L4" s="1">
        <f>IF(ManeuverDecks!K3&gt;0,"XX","")</f>
      </c>
      <c r="M4" s="1" t="str">
        <f>IF(ManeuverDecks!L3&gt;0,"XX","")</f>
        <v>XX</v>
      </c>
      <c r="N4" s="1">
        <f>IF(ManeuverDecks!N3&gt;0,"XX","")</f>
      </c>
      <c r="O4" s="1">
        <f>IF(ManeuverDecks!O3&gt;0,"XX","")</f>
      </c>
      <c r="P4" s="1">
        <f>IF(ManeuverDecks!P3&gt;0,"XX","")</f>
      </c>
      <c r="Q4" s="1">
        <f>IF(ManeuverDecks!Q3&gt;0,"XX","")</f>
      </c>
      <c r="R4" s="1">
        <f>IF(ManeuverDecks!R3&gt;0,"XX","")</f>
      </c>
    </row>
    <row r="5" spans="2:18" ht="12.75">
      <c r="B5" t="str">
        <f>ManeuverDecks!B4</f>
        <v>Sharp Right</v>
      </c>
      <c r="C5" s="1">
        <f>IF(ManeuverDecks!C4&gt;0,"XX","")</f>
      </c>
      <c r="D5" s="1" t="str">
        <f>IF(ManeuverDecks!D4&gt;0,"XX","")</f>
        <v>XX</v>
      </c>
      <c r="E5" s="1">
        <f>IF(ManeuverDecks!E4&gt;0,"XX","")</f>
      </c>
      <c r="F5" s="1">
        <f>IF(ManeuverDecks!F4&gt;0,"XX","")</f>
      </c>
      <c r="G5" s="1" t="str">
        <f>IF(ManeuverDecks!I4&gt;0,"XX","")</f>
        <v>XX</v>
      </c>
      <c r="H5" s="1">
        <f>IF(ManeuverDecks!H4&gt;0,"XX","")</f>
      </c>
      <c r="I5" s="1" t="str">
        <f>IF(ManeuverDecks!G4&gt;0,"XX","")</f>
        <v>XX</v>
      </c>
      <c r="J5" s="1">
        <f>IF(ManeuverDecks!M4&gt;0,"XX","")</f>
      </c>
      <c r="K5" s="1" t="str">
        <f>IF(ManeuverDecks!J4&gt;0,"XX","")</f>
        <v>XX</v>
      </c>
      <c r="L5" s="1" t="str">
        <f>IF(ManeuverDecks!K4&gt;0,"XX","")</f>
        <v>XX</v>
      </c>
      <c r="M5" s="1">
        <f>IF(ManeuverDecks!L4&gt;0,"XX","")</f>
      </c>
      <c r="N5" s="1">
        <f>IF(ManeuverDecks!N4&gt;0,"XX","")</f>
      </c>
      <c r="O5" s="1">
        <f>IF(ManeuverDecks!O4&gt;0,"XX","")</f>
      </c>
      <c r="P5" s="1">
        <f>IF(ManeuverDecks!P4&gt;0,"XX","")</f>
      </c>
      <c r="Q5" s="1">
        <f>IF(ManeuverDecks!Q4&gt;0,"XX","")</f>
      </c>
      <c r="R5" s="1">
        <f>IF(ManeuverDecks!R4&gt;0,"XX","")</f>
      </c>
    </row>
    <row r="6" spans="2:18" ht="12.75">
      <c r="B6" t="str">
        <f>ManeuverDecks!B5</f>
        <v>Sharp Left</v>
      </c>
      <c r="C6" s="1">
        <f>IF(ManeuverDecks!C5&gt;0,"XX","")</f>
      </c>
      <c r="D6" s="1" t="str">
        <f>IF(ManeuverDecks!D5&gt;0,"XX","")</f>
        <v>XX</v>
      </c>
      <c r="E6" s="1">
        <f>IF(ManeuverDecks!E5&gt;0,"XX","")</f>
      </c>
      <c r="F6" s="1">
        <f>IF(ManeuverDecks!F5&gt;0,"XX","")</f>
      </c>
      <c r="G6" s="1" t="str">
        <f>IF(ManeuverDecks!I5&gt;0,"XX","")</f>
        <v>XX</v>
      </c>
      <c r="H6" s="1">
        <f>IF(ManeuverDecks!H5&gt;0,"XX","")</f>
      </c>
      <c r="I6" s="1" t="str">
        <f>IF(ManeuverDecks!G5&gt;0,"XX","")</f>
        <v>XX</v>
      </c>
      <c r="J6" s="1">
        <f>IF(ManeuverDecks!M5&gt;0,"XX","")</f>
      </c>
      <c r="K6" s="1" t="str">
        <f>IF(ManeuverDecks!J5&gt;0,"XX","")</f>
        <v>XX</v>
      </c>
      <c r="L6" s="1" t="str">
        <f>IF(ManeuverDecks!K5&gt;0,"XX","")</f>
        <v>XX</v>
      </c>
      <c r="M6" s="1">
        <f>IF(ManeuverDecks!L5&gt;0,"XX","")</f>
      </c>
      <c r="N6" s="1">
        <f>IF(ManeuverDecks!N5&gt;0,"XX","")</f>
      </c>
      <c r="O6" s="1">
        <f>IF(ManeuverDecks!O5&gt;0,"XX","")</f>
      </c>
      <c r="P6" s="1">
        <f>IF(ManeuverDecks!P5&gt;0,"XX","")</f>
      </c>
      <c r="Q6" s="1">
        <f>IF(ManeuverDecks!Q5&gt;0,"XX","")</f>
      </c>
      <c r="R6" s="1">
        <f>IF(ManeuverDecks!R5&gt;0,"XX","")</f>
      </c>
    </row>
    <row r="7" spans="2:18" ht="12.75">
      <c r="B7" t="str">
        <f>ManeuverDecks!B6</f>
        <v>Right</v>
      </c>
      <c r="C7" s="1" t="str">
        <f>IF(ManeuverDecks!C6&gt;0,"XX","")</f>
        <v>XX</v>
      </c>
      <c r="D7" s="1" t="str">
        <f>IF(ManeuverDecks!D6&gt;0,"XX","")</f>
        <v>XX</v>
      </c>
      <c r="E7" s="1" t="str">
        <f>IF(ManeuverDecks!E6&gt;0,"XX","")</f>
        <v>XX</v>
      </c>
      <c r="F7" s="1" t="str">
        <f>IF(ManeuverDecks!F6&gt;0,"XX","")</f>
        <v>XX</v>
      </c>
      <c r="G7" s="1" t="str">
        <f>IF(ManeuverDecks!I6&gt;0,"XX","")</f>
        <v>XX</v>
      </c>
      <c r="H7" s="1" t="str">
        <f>IF(ManeuverDecks!H6&gt;0,"XX","")</f>
        <v>XX</v>
      </c>
      <c r="I7" s="1" t="str">
        <f>IF(ManeuverDecks!G6&gt;0,"XX","")</f>
        <v>XX</v>
      </c>
      <c r="J7" s="1" t="str">
        <f>IF(ManeuverDecks!M6&gt;0,"XX","")</f>
        <v>XX</v>
      </c>
      <c r="K7" s="1" t="str">
        <f>IF(ManeuverDecks!J6&gt;0,"XX","")</f>
        <v>XX</v>
      </c>
      <c r="L7" s="1" t="str">
        <f>IF(ManeuverDecks!K6&gt;0,"XX","")</f>
        <v>XX</v>
      </c>
      <c r="M7" s="1" t="str">
        <f>IF(ManeuverDecks!L6&gt;0,"XX","")</f>
        <v>XX</v>
      </c>
      <c r="N7" s="1" t="str">
        <f>IF(ManeuverDecks!N6&gt;0,"XX","")</f>
        <v>XX</v>
      </c>
      <c r="O7" s="1" t="str">
        <f>IF(ManeuverDecks!O6&gt;0,"XX","")</f>
        <v>XX</v>
      </c>
      <c r="P7" s="1" t="str">
        <f>IF(ManeuverDecks!P6&gt;0,"XX","")</f>
        <v>XX</v>
      </c>
      <c r="Q7" s="1" t="str">
        <f>IF(ManeuverDecks!Q6&gt;0,"XX","")</f>
        <v>XX</v>
      </c>
      <c r="R7" s="1" t="str">
        <f>IF(ManeuverDecks!R6&gt;0,"XX","")</f>
        <v>XX</v>
      </c>
    </row>
    <row r="8" spans="2:18" ht="12.75">
      <c r="B8" t="str">
        <f>ManeuverDecks!B7</f>
        <v>Left</v>
      </c>
      <c r="C8" s="1" t="str">
        <f>IF(ManeuverDecks!C7&gt;0,"XX","")</f>
        <v>XX</v>
      </c>
      <c r="D8" s="1" t="str">
        <f>IF(ManeuverDecks!D7&gt;0,"XX","")</f>
        <v>XX</v>
      </c>
      <c r="E8" s="1" t="str">
        <f>IF(ManeuverDecks!E7&gt;0,"XX","")</f>
        <v>XX</v>
      </c>
      <c r="F8" s="1" t="str">
        <f>IF(ManeuverDecks!F7&gt;0,"XX","")</f>
        <v>XX</v>
      </c>
      <c r="G8" s="1" t="str">
        <f>IF(ManeuverDecks!I7&gt;0,"XX","")</f>
        <v>XX</v>
      </c>
      <c r="H8" s="1" t="str">
        <f>IF(ManeuverDecks!H7&gt;0,"XX","")</f>
        <v>XX</v>
      </c>
      <c r="I8" s="1" t="str">
        <f>IF(ManeuverDecks!G7&gt;0,"XX","")</f>
        <v>XX</v>
      </c>
      <c r="J8" s="1" t="str">
        <f>IF(ManeuverDecks!M7&gt;0,"XX","")</f>
        <v>XX</v>
      </c>
      <c r="K8" s="1" t="str">
        <f>IF(ManeuverDecks!J7&gt;0,"XX","")</f>
        <v>XX</v>
      </c>
      <c r="L8" s="1" t="str">
        <f>IF(ManeuverDecks!K7&gt;0,"XX","")</f>
        <v>XX</v>
      </c>
      <c r="M8" s="1" t="str">
        <f>IF(ManeuverDecks!L7&gt;0,"XX","")</f>
        <v>XX</v>
      </c>
      <c r="N8" s="1" t="str">
        <f>IF(ManeuverDecks!N7&gt;0,"XX","")</f>
        <v>XX</v>
      </c>
      <c r="O8" s="1" t="str">
        <f>IF(ManeuverDecks!O7&gt;0,"XX","")</f>
        <v>XX</v>
      </c>
      <c r="P8" s="1" t="str">
        <f>IF(ManeuverDecks!P7&gt;0,"XX","")</f>
        <v>XX</v>
      </c>
      <c r="Q8" s="1" t="str">
        <f>IF(ManeuverDecks!Q7&gt;0,"XX","")</f>
        <v>XX</v>
      </c>
      <c r="R8" s="1" t="str">
        <f>IF(ManeuverDecks!R7&gt;0,"XX","")</f>
        <v>XX</v>
      </c>
    </row>
    <row r="9" spans="2:18" ht="12.75">
      <c r="B9" t="str">
        <f>ManeuverDecks!B8</f>
        <v>Stall</v>
      </c>
      <c r="C9" s="1" t="str">
        <f>IF(ManeuverDecks!C8&gt;0,"XX","")</f>
        <v>XX</v>
      </c>
      <c r="D9" s="1" t="str">
        <f>IF(ManeuverDecks!D8&gt;0,"XX","")</f>
        <v>XX</v>
      </c>
      <c r="E9" s="1" t="str">
        <f>IF(ManeuverDecks!E8&gt;0,"XX","")</f>
        <v>XX</v>
      </c>
      <c r="F9" s="1" t="str">
        <f>IF(ManeuverDecks!F8&gt;0,"XX","")</f>
        <v>XX</v>
      </c>
      <c r="G9" s="1" t="str">
        <f>IF(ManeuverDecks!I8&gt;0,"XX","")</f>
        <v>XX</v>
      </c>
      <c r="H9" s="1" t="str">
        <f>IF(ManeuverDecks!H8&gt;0,"XX","")</f>
        <v>XX</v>
      </c>
      <c r="I9" s="1" t="str">
        <f>IF(ManeuverDecks!G8&gt;0,"XX","")</f>
        <v>XX</v>
      </c>
      <c r="J9" s="1" t="str">
        <f>IF(ManeuverDecks!M8&gt;0,"XX","")</f>
        <v>XX</v>
      </c>
      <c r="K9" s="1" t="str">
        <f>IF(ManeuverDecks!J8&gt;0,"XX","")</f>
        <v>XX</v>
      </c>
      <c r="L9" s="1" t="str">
        <f>IF(ManeuverDecks!K8&gt;0,"XX","")</f>
        <v>XX</v>
      </c>
      <c r="M9" s="1" t="str">
        <f>IF(ManeuverDecks!L8&gt;0,"XX","")</f>
        <v>XX</v>
      </c>
      <c r="N9" s="1" t="str">
        <f>IF(ManeuverDecks!N8&gt;0,"XX","")</f>
        <v>XX</v>
      </c>
      <c r="O9" s="1" t="str">
        <f>IF(ManeuverDecks!O8&gt;0,"XX","")</f>
        <v>XX</v>
      </c>
      <c r="P9" s="1" t="str">
        <f>IF(ManeuverDecks!P8&gt;0,"XX","")</f>
        <v>XX</v>
      </c>
      <c r="Q9" s="1" t="str">
        <f>IF(ManeuverDecks!Q8&gt;0,"XX","")</f>
        <v>XX</v>
      </c>
      <c r="R9" s="1" t="str">
        <f>IF(ManeuverDecks!R8&gt;0,"XX","")</f>
        <v>XX</v>
      </c>
    </row>
    <row r="10" spans="2:18" ht="12.75">
      <c r="B10" t="str">
        <f>ManeuverDecks!B9</f>
        <v>Immelman</v>
      </c>
      <c r="C10" s="1" t="str">
        <f>IF(ManeuverDecks!C9&gt;0,"XX","")</f>
        <v>XX</v>
      </c>
      <c r="D10" s="1" t="str">
        <f>IF(ManeuverDecks!D9&gt;0,"XX","")</f>
        <v>XX</v>
      </c>
      <c r="E10" s="1" t="str">
        <f>IF(ManeuverDecks!E9&gt;0,"XX","")</f>
        <v>XX</v>
      </c>
      <c r="F10" s="1" t="str">
        <f>IF(ManeuverDecks!F9&gt;0,"XX","")</f>
        <v>XX</v>
      </c>
      <c r="G10" s="1" t="str">
        <f>IF(ManeuverDecks!I9&gt;0,"XX","")</f>
        <v>XX</v>
      </c>
      <c r="H10" s="1">
        <f>IF(ManeuverDecks!H9&gt;0,"XX","")</f>
      </c>
      <c r="I10" s="1" t="str">
        <f>IF(ManeuverDecks!G9&gt;0,"XX","")</f>
        <v>XX</v>
      </c>
      <c r="J10" s="1" t="str">
        <f>IF(ManeuverDecks!M9&gt;0,"XX","")</f>
        <v>XX</v>
      </c>
      <c r="K10" s="1" t="str">
        <f>IF(ManeuverDecks!J9&gt;0,"XX","")</f>
        <v>XX</v>
      </c>
      <c r="L10" s="1" t="str">
        <f>IF(ManeuverDecks!K9&gt;0,"XX","")</f>
        <v>XX</v>
      </c>
      <c r="M10" s="1" t="str">
        <f>IF(ManeuverDecks!L9&gt;0,"XX","")</f>
        <v>XX</v>
      </c>
      <c r="N10" s="1" t="str">
        <f>IF(ManeuverDecks!N9&gt;0,"XX","")</f>
        <v>XX</v>
      </c>
      <c r="O10" s="1">
        <f>IF(ManeuverDecks!O9&gt;0,"XX","")</f>
      </c>
      <c r="P10" s="1" t="str">
        <f>IF(ManeuverDecks!P9&gt;0,"XX","")</f>
        <v>XX</v>
      </c>
      <c r="Q10" s="1" t="str">
        <f>IF(ManeuverDecks!Q9&gt;0,"XX","")</f>
        <v>XX</v>
      </c>
      <c r="R10" s="1" t="str">
        <f>IF(ManeuverDecks!R9&gt;0,"XX","")</f>
        <v>XX</v>
      </c>
    </row>
    <row r="11" spans="2:18" ht="12.75">
      <c r="B11" t="str">
        <f>ManeuverDecks!B10</f>
        <v>Sideslip Rt</v>
      </c>
      <c r="C11" s="1" t="str">
        <f>IF(ManeuverDecks!C10&gt;0,"XX","")</f>
        <v>XX</v>
      </c>
      <c r="D11" s="1" t="str">
        <f>IF(ManeuverDecks!D10&gt;0,"XX","")</f>
        <v>XX</v>
      </c>
      <c r="E11" s="1" t="str">
        <f>IF(ManeuverDecks!E10&gt;0,"XX","")</f>
        <v>XX</v>
      </c>
      <c r="F11" s="1" t="str">
        <f>IF(ManeuverDecks!F10&gt;0,"XX","")</f>
        <v>XX</v>
      </c>
      <c r="G11" s="1" t="str">
        <f>IF(ManeuverDecks!I10&gt;0,"XX","")</f>
        <v>XX</v>
      </c>
      <c r="H11" s="1" t="str">
        <f>IF(ManeuverDecks!H10&gt;0,"XX","")</f>
        <v>XX</v>
      </c>
      <c r="I11" s="1" t="str">
        <f>IF(ManeuverDecks!G10&gt;0,"XX","")</f>
        <v>XX</v>
      </c>
      <c r="J11" s="1" t="str">
        <f>IF(ManeuverDecks!M10&gt;0,"XX","")</f>
        <v>XX</v>
      </c>
      <c r="K11" s="1" t="str">
        <f>IF(ManeuverDecks!J10&gt;0,"XX","")</f>
        <v>XX</v>
      </c>
      <c r="L11" s="1" t="str">
        <f>IF(ManeuverDecks!K10&gt;0,"XX","")</f>
        <v>XX</v>
      </c>
      <c r="M11" s="1" t="str">
        <f>IF(ManeuverDecks!L10&gt;0,"XX","")</f>
        <v>XX</v>
      </c>
      <c r="N11" s="1" t="str">
        <f>IF(ManeuverDecks!N10&gt;0,"XX","")</f>
        <v>XX</v>
      </c>
      <c r="O11" s="1" t="str">
        <f>IF(ManeuverDecks!O10&gt;0,"XX","")</f>
        <v>XX</v>
      </c>
      <c r="P11" s="1" t="str">
        <f>IF(ManeuverDecks!P10&gt;0,"XX","")</f>
        <v>XX</v>
      </c>
      <c r="Q11" s="1" t="str">
        <f>IF(ManeuverDecks!Q10&gt;0,"XX","")</f>
        <v>XX</v>
      </c>
      <c r="R11" s="1" t="str">
        <f>IF(ManeuverDecks!R10&gt;0,"XX","")</f>
        <v>XX</v>
      </c>
    </row>
    <row r="12" spans="2:18" ht="12.75">
      <c r="B12" t="str">
        <f>ManeuverDecks!B11</f>
        <v>Sideslip Lf</v>
      </c>
      <c r="C12" s="1" t="str">
        <f>IF(ManeuverDecks!C11&gt;0,"XX","")</f>
        <v>XX</v>
      </c>
      <c r="D12" s="1" t="str">
        <f>IF(ManeuverDecks!D11&gt;0,"XX","")</f>
        <v>XX</v>
      </c>
      <c r="E12" s="1" t="str">
        <f>IF(ManeuverDecks!E11&gt;0,"XX","")</f>
        <v>XX</v>
      </c>
      <c r="F12" s="1" t="str">
        <f>IF(ManeuverDecks!F11&gt;0,"XX","")</f>
        <v>XX</v>
      </c>
      <c r="G12" s="1" t="str">
        <f>IF(ManeuverDecks!I11&gt;0,"XX","")</f>
        <v>XX</v>
      </c>
      <c r="H12" s="1" t="str">
        <f>IF(ManeuverDecks!H11&gt;0,"XX","")</f>
        <v>XX</v>
      </c>
      <c r="I12" s="1" t="str">
        <f>IF(ManeuverDecks!G11&gt;0,"XX","")</f>
        <v>XX</v>
      </c>
      <c r="J12" s="1" t="str">
        <f>IF(ManeuverDecks!M11&gt;0,"XX","")</f>
        <v>XX</v>
      </c>
      <c r="K12" s="1" t="str">
        <f>IF(ManeuverDecks!J11&gt;0,"XX","")</f>
        <v>XX</v>
      </c>
      <c r="L12" s="1" t="str">
        <f>IF(ManeuverDecks!K11&gt;0,"XX","")</f>
        <v>XX</v>
      </c>
      <c r="M12" s="1" t="str">
        <f>IF(ManeuverDecks!L11&gt;0,"XX","")</f>
        <v>XX</v>
      </c>
      <c r="N12" s="1" t="str">
        <f>IF(ManeuverDecks!N11&gt;0,"XX","")</f>
        <v>XX</v>
      </c>
      <c r="O12" s="1" t="str">
        <f>IF(ManeuverDecks!O11&gt;0,"XX","")</f>
        <v>XX</v>
      </c>
      <c r="P12" s="1" t="str">
        <f>IF(ManeuverDecks!P11&gt;0,"XX","")</f>
        <v>XX</v>
      </c>
      <c r="Q12" s="1" t="str">
        <f>IF(ManeuverDecks!Q11&gt;0,"XX","")</f>
        <v>XX</v>
      </c>
      <c r="R12" s="1" t="str">
        <f>IF(ManeuverDecks!R11&gt;0,"XX","")</f>
        <v>XX</v>
      </c>
    </row>
    <row r="13" spans="2:18" ht="12.75">
      <c r="B13" t="str">
        <f>ManeuverDecks!B12</f>
        <v>Sharp SS Rt</v>
      </c>
      <c r="C13" s="1">
        <f>IF(ManeuverDecks!C12&gt;0,"XX","")</f>
      </c>
      <c r="D13" s="1" t="str">
        <f>IF(ManeuverDecks!D12&gt;0,"XX","")</f>
        <v>XX</v>
      </c>
      <c r="E13" s="1">
        <f>IF(ManeuverDecks!E12&gt;0,"XX","")</f>
      </c>
      <c r="F13" s="1">
        <f>IF(ManeuverDecks!F12&gt;0,"XX","")</f>
      </c>
      <c r="G13" s="1">
        <f>IF(ManeuverDecks!I12&gt;0,"XX","")</f>
      </c>
      <c r="H13" s="1">
        <f>IF(ManeuverDecks!H12&gt;0,"XX","")</f>
      </c>
      <c r="I13" s="1" t="str">
        <f>IF(ManeuverDecks!G12&gt;0,"XX","")</f>
        <v>XX</v>
      </c>
      <c r="J13" s="1" t="str">
        <f>IF(ManeuverDecks!M12&gt;0,"XX","")</f>
        <v>XX</v>
      </c>
      <c r="K13" s="1" t="str">
        <f>IF(ManeuverDecks!J12&gt;0,"XX","")</f>
        <v>XX</v>
      </c>
      <c r="L13" s="1" t="str">
        <f>IF(ManeuverDecks!K12&gt;0,"XX","")</f>
        <v>XX</v>
      </c>
      <c r="M13" s="1" t="str">
        <f>IF(ManeuverDecks!L12&gt;0,"XX","")</f>
        <v>XX</v>
      </c>
      <c r="N13" s="1">
        <f>IF(ManeuverDecks!N12&gt;0,"XX","")</f>
      </c>
      <c r="O13" s="1">
        <f>IF(ManeuverDecks!O12&gt;0,"XX","")</f>
      </c>
      <c r="P13" s="1" t="str">
        <f>IF(ManeuverDecks!P12&gt;0,"XX","")</f>
        <v>XX</v>
      </c>
      <c r="Q13" s="1">
        <f>IF(ManeuverDecks!Q12&gt;0,"XX","")</f>
      </c>
      <c r="R13" s="1" t="str">
        <f>IF(ManeuverDecks!R12&gt;0,"XX","")</f>
        <v>XX</v>
      </c>
    </row>
    <row r="14" spans="2:18" ht="12.75">
      <c r="B14" t="str">
        <f>ManeuverDecks!B13</f>
        <v>Sharp SS Lf</v>
      </c>
      <c r="C14" s="1">
        <f>IF(ManeuverDecks!C13&gt;0,"XX","")</f>
      </c>
      <c r="D14" s="1" t="str">
        <f>IF(ManeuverDecks!D13&gt;0,"XX","")</f>
        <v>XX</v>
      </c>
      <c r="E14" s="1">
        <f>IF(ManeuverDecks!E13&gt;0,"XX","")</f>
      </c>
      <c r="F14" s="1">
        <f>IF(ManeuverDecks!F13&gt;0,"XX","")</f>
      </c>
      <c r="G14" s="1">
        <f>IF(ManeuverDecks!I13&gt;0,"XX","")</f>
      </c>
      <c r="H14" s="1">
        <f>IF(ManeuverDecks!H13&gt;0,"XX","")</f>
      </c>
      <c r="I14" s="1" t="str">
        <f>IF(ManeuverDecks!G13&gt;0,"XX","")</f>
        <v>XX</v>
      </c>
      <c r="J14" s="1" t="str">
        <f>IF(ManeuverDecks!M13&gt;0,"XX","")</f>
        <v>XX</v>
      </c>
      <c r="K14" s="1" t="str">
        <f>IF(ManeuverDecks!J13&gt;0,"XX","")</f>
        <v>XX</v>
      </c>
      <c r="L14" s="1" t="str">
        <f>IF(ManeuverDecks!K13&gt;0,"XX","")</f>
        <v>XX</v>
      </c>
      <c r="M14" s="1" t="str">
        <f>IF(ManeuverDecks!L13&gt;0,"XX","")</f>
        <v>XX</v>
      </c>
      <c r="N14" s="1">
        <f>IF(ManeuverDecks!N13&gt;0,"XX","")</f>
      </c>
      <c r="O14" s="1">
        <f>IF(ManeuverDecks!O13&gt;0,"XX","")</f>
      </c>
      <c r="P14" s="1" t="str">
        <f>IF(ManeuverDecks!P13&gt;0,"XX","")</f>
        <v>XX</v>
      </c>
      <c r="Q14" s="1">
        <f>IF(ManeuverDecks!Q13&gt;0,"XX","")</f>
      </c>
      <c r="R14" s="1" t="str">
        <f>IF(ManeuverDecks!R13&gt;0,"XX","")</f>
        <v>XX</v>
      </c>
    </row>
    <row r="15" spans="2:18" ht="12.75">
      <c r="B15" t="str">
        <f>ManeuverDecks!B14</f>
        <v>Stall Right</v>
      </c>
      <c r="C15" s="1">
        <f>IF(ManeuverDecks!C14&gt;0,"XX","")</f>
      </c>
      <c r="D15" s="1">
        <f>IF(ManeuverDecks!D14&gt;0,"XX","")</f>
      </c>
      <c r="E15" s="1">
        <f>IF(ManeuverDecks!E14&gt;0,"XX","")</f>
      </c>
      <c r="F15" s="1">
        <f>IF(ManeuverDecks!F14&gt;0,"XX","")</f>
      </c>
      <c r="G15" s="1" t="str">
        <f>IF(ManeuverDecks!I14&gt;0,"XX","")</f>
        <v>XX</v>
      </c>
      <c r="H15" s="1">
        <f>IF(ManeuverDecks!H14&gt;0,"XX","")</f>
      </c>
      <c r="I15" s="1">
        <f>IF(ManeuverDecks!G14&gt;0,"XX","")</f>
      </c>
      <c r="J15" s="1">
        <f>IF(ManeuverDecks!M14&gt;0,"XX","")</f>
      </c>
      <c r="K15" s="1">
        <f>IF(ManeuverDecks!J14&gt;0,"XX","")</f>
      </c>
      <c r="L15" s="1">
        <f>IF(ManeuverDecks!K14&gt;0,"XX","")</f>
      </c>
      <c r="M15" s="1">
        <f>IF(ManeuverDecks!L14&gt;0,"XX","")</f>
      </c>
      <c r="N15" s="1">
        <f>IF(ManeuverDecks!N14&gt;0,"XX","")</f>
      </c>
      <c r="O15" s="1">
        <f>IF(ManeuverDecks!O14&gt;0,"XX","")</f>
      </c>
      <c r="P15" s="1">
        <f>IF(ManeuverDecks!P14&gt;0,"XX","")</f>
      </c>
      <c r="Q15" s="1">
        <f>IF(ManeuverDecks!Q14&gt;0,"XX","")</f>
      </c>
      <c r="R15" s="1">
        <f>IF(ManeuverDecks!R14&gt;0,"XX","")</f>
      </c>
    </row>
    <row r="16" spans="2:18" ht="12.75">
      <c r="B16" t="str">
        <f>ManeuverDecks!B15</f>
        <v>Stall Left</v>
      </c>
      <c r="C16" s="1">
        <f>IF(ManeuverDecks!C15&gt;0,"XX","")</f>
      </c>
      <c r="D16" s="1">
        <f>IF(ManeuverDecks!D15&gt;0,"XX","")</f>
      </c>
      <c r="E16" s="1">
        <f>IF(ManeuverDecks!E15&gt;0,"XX","")</f>
      </c>
      <c r="F16" s="1">
        <f>IF(ManeuverDecks!F15&gt;0,"XX","")</f>
      </c>
      <c r="G16" s="1" t="str">
        <f>IF(ManeuverDecks!I15&gt;0,"XX","")</f>
        <v>XX</v>
      </c>
      <c r="H16" s="1">
        <f>IF(ManeuverDecks!H15&gt;0,"XX","")</f>
      </c>
      <c r="I16" s="1">
        <f>IF(ManeuverDecks!G15&gt;0,"XX","")</f>
      </c>
      <c r="J16" s="1">
        <f>IF(ManeuverDecks!M15&gt;0,"XX","")</f>
      </c>
      <c r="K16" s="1">
        <f>IF(ManeuverDecks!J15&gt;0,"XX","")</f>
      </c>
      <c r="L16" s="1">
        <f>IF(ManeuverDecks!K15&gt;0,"XX","")</f>
      </c>
      <c r="M16" s="1">
        <f>IF(ManeuverDecks!L15&gt;0,"XX","")</f>
      </c>
      <c r="N16" s="1">
        <f>IF(ManeuverDecks!N15&gt;0,"XX","")</f>
      </c>
      <c r="O16" s="1">
        <f>IF(ManeuverDecks!O15&gt;0,"XX","")</f>
      </c>
      <c r="P16" s="1">
        <f>IF(ManeuverDecks!P15&gt;0,"XX","")</f>
      </c>
      <c r="Q16" s="1">
        <f>IF(ManeuverDecks!Q15&gt;0,"XX","")</f>
      </c>
      <c r="R16" s="1">
        <f>IF(ManeuverDecks!R15&gt;0,"XX","")</f>
      </c>
    </row>
    <row r="17" spans="2:18" ht="12.75">
      <c r="B17" t="str">
        <f>ManeuverDecks!B16</f>
        <v>Climb</v>
      </c>
      <c r="C17" s="1" t="str">
        <f>IF(ManeuverDecks!C16&gt;0,"XX","")</f>
        <v>XX</v>
      </c>
      <c r="D17" s="1" t="str">
        <f>IF(ManeuverDecks!D16&gt;0,"XX","")</f>
        <v>XX</v>
      </c>
      <c r="E17" s="1" t="str">
        <f>IF(ManeuverDecks!E16&gt;0,"XX","")</f>
        <v>XX</v>
      </c>
      <c r="F17" s="1" t="str">
        <f>IF(ManeuverDecks!F16&gt;0,"XX","")</f>
        <v>XX</v>
      </c>
      <c r="G17" s="1" t="str">
        <f>IF(ManeuverDecks!I16&gt;0,"XX","")</f>
        <v>XX</v>
      </c>
      <c r="H17" s="1" t="str">
        <f>IF(ManeuverDecks!H16&gt;0,"XX","")</f>
        <v>XX</v>
      </c>
      <c r="I17" s="1" t="str">
        <f>IF(ManeuverDecks!G16&gt;0,"XX","")</f>
        <v>XX</v>
      </c>
      <c r="J17" s="1" t="str">
        <f>IF(ManeuverDecks!M16&gt;0,"XX","")</f>
        <v>XX</v>
      </c>
      <c r="K17" s="1" t="str">
        <f>IF(ManeuverDecks!J16&gt;0,"XX","")</f>
        <v>XX</v>
      </c>
      <c r="L17" s="1" t="str">
        <f>IF(ManeuverDecks!K16&gt;0,"XX","")</f>
        <v>XX</v>
      </c>
      <c r="M17" s="1" t="str">
        <f>IF(ManeuverDecks!L16&gt;0,"XX","")</f>
        <v>XX</v>
      </c>
      <c r="N17" s="1" t="str">
        <f>IF(ManeuverDecks!N16&gt;0,"XX","")</f>
        <v>XX</v>
      </c>
      <c r="O17" s="1" t="str">
        <f>IF(ManeuverDecks!O16&gt;0,"XX","")</f>
        <v>XX</v>
      </c>
      <c r="P17" s="1" t="str">
        <f>IF(ManeuverDecks!P16&gt;0,"XX","")</f>
        <v>XX</v>
      </c>
      <c r="Q17" s="1" t="str">
        <f>IF(ManeuverDecks!Q16&gt;0,"XX","")</f>
        <v>XX</v>
      </c>
      <c r="R17" s="1" t="str">
        <f>IF(ManeuverDecks!R16&gt;0,"XX","")</f>
        <v>XX</v>
      </c>
    </row>
    <row r="18" spans="2:18" ht="12.75">
      <c r="B18" t="str">
        <f>ManeuverDecks!B17</f>
        <v>Dive</v>
      </c>
      <c r="C18" s="1" t="str">
        <f>IF(ManeuverDecks!C17&gt;0,"XX","")</f>
        <v>XX</v>
      </c>
      <c r="D18" s="1" t="str">
        <f>IF(ManeuverDecks!D17&gt;0,"XX","")</f>
        <v>XX</v>
      </c>
      <c r="E18" s="1" t="str">
        <f>IF(ManeuverDecks!E17&gt;0,"XX","")</f>
        <v>XX</v>
      </c>
      <c r="F18" s="1" t="str">
        <f>IF(ManeuverDecks!F17&gt;0,"XX","")</f>
        <v>XX</v>
      </c>
      <c r="G18" s="1" t="str">
        <f>IF(ManeuverDecks!I17&gt;0,"XX","")</f>
        <v>XX</v>
      </c>
      <c r="H18" s="1" t="str">
        <f>IF(ManeuverDecks!H17&gt;0,"XX","")</f>
        <v>XX</v>
      </c>
      <c r="I18" s="1" t="str">
        <f>IF(ManeuverDecks!G17&gt;0,"XX","")</f>
        <v>XX</v>
      </c>
      <c r="J18" s="1" t="str">
        <f>IF(ManeuverDecks!M17&gt;0,"XX","")</f>
        <v>XX</v>
      </c>
      <c r="K18" s="1" t="str">
        <f>IF(ManeuverDecks!J17&gt;0,"XX","")</f>
        <v>XX</v>
      </c>
      <c r="L18" s="1" t="str">
        <f>IF(ManeuverDecks!K17&gt;0,"XX","")</f>
        <v>XX</v>
      </c>
      <c r="M18" s="1" t="str">
        <f>IF(ManeuverDecks!L17&gt;0,"XX","")</f>
        <v>XX</v>
      </c>
      <c r="N18" s="1" t="str">
        <f>IF(ManeuverDecks!N17&gt;0,"XX","")</f>
        <v>XX</v>
      </c>
      <c r="O18" s="1" t="str">
        <f>IF(ManeuverDecks!O17&gt;0,"XX","")</f>
        <v>XX</v>
      </c>
      <c r="P18" s="1" t="str">
        <f>IF(ManeuverDecks!P17&gt;0,"XX","")</f>
        <v>XX</v>
      </c>
      <c r="Q18" s="1" t="str">
        <f>IF(ManeuverDecks!Q17&gt;0,"XX","")</f>
        <v>XX</v>
      </c>
      <c r="R18" s="1" t="str">
        <f>IF(ManeuverDecks!R17&gt;0,"XX","")</f>
        <v>XX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gleritte</cp:lastModifiedBy>
  <dcterms:modified xsi:type="dcterms:W3CDTF">2008-09-02T23:04:14Z</dcterms:modified>
  <cp:category/>
  <cp:version/>
  <cp:contentType/>
  <cp:contentStatus/>
</cp:coreProperties>
</file>